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095" windowHeight="7335"/>
  </bookViews>
  <sheets>
    <sheet name="Sheet1" sheetId="1" r:id="rId1"/>
    <sheet name="단가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5" i="1" a="1"/>
  <c r="O5" s="1"/>
  <c r="O6" a="1"/>
  <c r="O6" s="1"/>
  <c r="O7" a="1"/>
  <c r="O7" s="1"/>
  <c r="O8" a="1"/>
  <c r="O8" s="1"/>
  <c r="O9" a="1"/>
  <c r="O9" s="1"/>
  <c r="O10" a="1"/>
  <c r="O10" s="1"/>
  <c r="O11" a="1"/>
  <c r="O11" s="1"/>
  <c r="O12" a="1"/>
  <c r="O12" s="1"/>
  <c r="O13" a="1"/>
  <c r="O13" s="1"/>
  <c r="O14" a="1"/>
  <c r="O14" s="1"/>
  <c r="O15" a="1"/>
  <c r="O15" s="1"/>
  <c r="O4" a="1"/>
  <c r="O4" s="1"/>
  <c r="N5" a="1"/>
  <c r="N5" s="1"/>
  <c r="N6" a="1"/>
  <c r="N6" s="1"/>
  <c r="N7" a="1"/>
  <c r="N7" s="1"/>
  <c r="N8" a="1"/>
  <c r="N8" s="1"/>
  <c r="N9" a="1"/>
  <c r="N9" s="1"/>
  <c r="N10" a="1"/>
  <c r="N10" s="1"/>
  <c r="N11" a="1"/>
  <c r="N11" s="1"/>
  <c r="N12" a="1"/>
  <c r="N12" s="1"/>
  <c r="N13" a="1"/>
  <c r="N13" s="1"/>
  <c r="N4" a="1"/>
  <c r="N4" s="1"/>
  <c r="O16" a="1"/>
  <c r="O16" s="1"/>
  <c r="O17" a="1"/>
  <c r="O17" s="1"/>
  <c r="O18" a="1"/>
  <c r="O18" s="1"/>
  <c r="O19" a="1"/>
  <c r="O19" s="1"/>
  <c r="O20" a="1"/>
  <c r="O20" s="1"/>
  <c r="O21" a="1"/>
  <c r="O21" s="1"/>
  <c r="O22" a="1"/>
  <c r="O22" s="1"/>
  <c r="O23" a="1"/>
  <c r="O23" s="1"/>
  <c r="O24" a="1"/>
  <c r="O24" s="1"/>
  <c r="O25" a="1"/>
  <c r="O25" s="1"/>
  <c r="O26" a="1"/>
  <c r="O26" s="1"/>
  <c r="O27" a="1"/>
  <c r="O27" s="1"/>
  <c r="O28" a="1"/>
  <c r="O28" s="1"/>
  <c r="O29" a="1"/>
  <c r="O29" s="1"/>
  <c r="O30" a="1"/>
  <c r="O30" s="1"/>
  <c r="O31" a="1"/>
  <c r="O31" s="1"/>
  <c r="O32" a="1"/>
  <c r="O32" s="1"/>
  <c r="O33" a="1"/>
  <c r="O33" s="1"/>
  <c r="O34" a="1"/>
  <c r="O34" s="1"/>
  <c r="O35" a="1"/>
  <c r="O35" s="1"/>
  <c r="O36" a="1"/>
  <c r="O36" s="1"/>
  <c r="M5" a="1"/>
  <c r="M5" s="1"/>
  <c r="M6" a="1"/>
  <c r="M6" s="1"/>
  <c r="M7" a="1"/>
  <c r="M7" s="1"/>
  <c r="M8" a="1"/>
  <c r="M8" s="1"/>
  <c r="M9" a="1"/>
  <c r="M9" s="1"/>
  <c r="M10" a="1"/>
  <c r="M10" s="1"/>
  <c r="M11" a="1"/>
  <c r="M11" s="1"/>
  <c r="M12" a="1"/>
  <c r="M12" s="1"/>
  <c r="M13" a="1"/>
  <c r="M13" s="1"/>
  <c r="M14" a="1"/>
  <c r="M14" s="1"/>
  <c r="M4" a="1"/>
  <c r="M4" s="1"/>
  <c r="L5" a="1"/>
  <c r="L5" s="1"/>
  <c r="L6" a="1"/>
  <c r="L6" s="1"/>
  <c r="L7" a="1"/>
  <c r="L7" s="1"/>
  <c r="L8" a="1"/>
  <c r="L8" s="1"/>
  <c r="L9" a="1"/>
  <c r="L9" s="1"/>
  <c r="L10" a="1"/>
  <c r="L10" s="1"/>
  <c r="L11" a="1"/>
  <c r="L11" s="1"/>
  <c r="L12" a="1"/>
  <c r="L12" s="1"/>
  <c r="L13" a="1"/>
  <c r="L13" s="1"/>
  <c r="L14" a="1"/>
  <c r="L14" s="1"/>
  <c r="L4" a="1"/>
  <c r="L4" s="1"/>
  <c r="L15"/>
  <c r="L16"/>
  <c r="L17"/>
  <c r="K5" a="1"/>
  <c r="K5" s="1"/>
  <c r="K6" a="1"/>
  <c r="K6" s="1"/>
  <c r="K7" a="1"/>
  <c r="K7" s="1"/>
  <c r="K8" a="1"/>
  <c r="K8" s="1"/>
  <c r="K9" a="1"/>
  <c r="K9" s="1"/>
  <c r="K10" a="1"/>
  <c r="K10" s="1"/>
  <c r="K11" a="1"/>
  <c r="K11" s="1"/>
  <c r="K12" a="1"/>
  <c r="K12" s="1"/>
  <c r="K13" a="1"/>
  <c r="K13" s="1"/>
  <c r="K14" a="1"/>
  <c r="K14" s="1"/>
  <c r="K15" a="1"/>
  <c r="K15" s="1"/>
  <c r="K16" a="1"/>
  <c r="K16" s="1"/>
  <c r="K17" a="1"/>
  <c r="K17" s="1"/>
  <c r="K18" a="1"/>
  <c r="K18" s="1"/>
  <c r="K19" a="1"/>
  <c r="K19" s="1"/>
  <c r="K20" a="1"/>
  <c r="K20" s="1"/>
  <c r="K21" a="1"/>
  <c r="K21" s="1"/>
  <c r="K22" a="1"/>
  <c r="K22" s="1"/>
  <c r="K23" a="1"/>
  <c r="K23" s="1"/>
  <c r="K24" a="1"/>
  <c r="K24" s="1"/>
  <c r="K25" a="1"/>
  <c r="K25" s="1"/>
  <c r="K26" a="1"/>
  <c r="K26" s="1"/>
  <c r="K27" a="1"/>
  <c r="K27" s="1"/>
  <c r="K28" a="1"/>
  <c r="K28" s="1"/>
  <c r="K29" a="1"/>
  <c r="K29" s="1"/>
  <c r="K30" a="1"/>
  <c r="K30" s="1"/>
  <c r="K31" a="1"/>
  <c r="K31" s="1"/>
  <c r="K32" a="1"/>
  <c r="K32" s="1"/>
  <c r="K33" a="1"/>
  <c r="K33" s="1"/>
  <c r="K34" a="1"/>
  <c r="K34" s="1"/>
  <c r="K35" a="1"/>
  <c r="K35" s="1"/>
  <c r="K36" a="1"/>
  <c r="K36" s="1"/>
  <c r="K4" a="1"/>
  <c r="K4" s="1"/>
  <c r="H15" l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C6"/>
  <c r="C12"/>
  <c r="F6" s="1"/>
  <c r="C4"/>
  <c r="G7" s="1"/>
  <c r="C7"/>
  <c r="C14"/>
  <c r="C9"/>
  <c r="C8"/>
  <c r="G11" s="1"/>
  <c r="C11"/>
  <c r="H12" s="1"/>
  <c r="C13"/>
  <c r="E13" s="1"/>
  <c r="C5"/>
  <c r="F14" s="1"/>
  <c r="C10"/>
  <c r="E4" s="1"/>
  <c r="H8" l="1"/>
  <c r="E9"/>
  <c r="E5"/>
  <c r="F10"/>
  <c r="D4"/>
  <c r="D13"/>
  <c r="D9"/>
  <c r="D5"/>
  <c r="E14"/>
  <c r="E10"/>
  <c r="E6"/>
  <c r="F11"/>
  <c r="F7"/>
  <c r="G12"/>
  <c r="G8"/>
  <c r="H4"/>
  <c r="H13"/>
  <c r="H9"/>
  <c r="H5"/>
  <c r="D14"/>
  <c r="D10"/>
  <c r="D6"/>
  <c r="E11"/>
  <c r="E7"/>
  <c r="F12"/>
  <c r="F8"/>
  <c r="G4"/>
  <c r="G13"/>
  <c r="G9"/>
  <c r="G5"/>
  <c r="H14"/>
  <c r="H10"/>
  <c r="H6"/>
  <c r="D11"/>
  <c r="D7"/>
  <c r="E12"/>
  <c r="E8"/>
  <c r="F4"/>
  <c r="F13"/>
  <c r="F9"/>
  <c r="F5"/>
  <c r="G14"/>
  <c r="G10"/>
  <c r="G6"/>
  <c r="H11"/>
  <c r="H7"/>
  <c r="D12"/>
  <c r="I12" s="1"/>
  <c r="D8"/>
  <c r="I7" l="1"/>
  <c r="I9"/>
  <c r="I10"/>
  <c r="I4"/>
  <c r="I11"/>
  <c r="I6"/>
  <c r="I13"/>
  <c r="I8"/>
  <c r="I14"/>
  <c r="I5"/>
  <c r="L18" l="1" a="1"/>
  <c r="L18" s="1"/>
  <c r="L34" a="1"/>
  <c r="L34" s="1"/>
  <c r="N17" a="1"/>
  <c r="N17" s="1"/>
  <c r="N33" a="1"/>
  <c r="N33" s="1"/>
  <c r="M16" a="1"/>
  <c r="M16" s="1"/>
  <c r="M32" a="1"/>
  <c r="M32" s="1"/>
  <c r="N30" a="1"/>
  <c r="N30" s="1"/>
  <c r="L21" a="1"/>
  <c r="L21" s="1"/>
  <c r="N16" a="1"/>
  <c r="N16" s="1"/>
  <c r="N32" a="1"/>
  <c r="N32" s="1"/>
  <c r="M15" a="1"/>
  <c r="M15" s="1"/>
  <c r="M31" a="1"/>
  <c r="M31" s="1"/>
  <c r="N26" a="1"/>
  <c r="N26" s="1"/>
  <c r="M33" a="1"/>
  <c r="M33" s="1"/>
  <c r="L20" a="1"/>
  <c r="L20" s="1"/>
  <c r="L36" a="1"/>
  <c r="L36" s="1"/>
  <c r="N19" a="1"/>
  <c r="N19" s="1"/>
  <c r="N35" a="1"/>
  <c r="N35" s="1"/>
  <c r="M18" a="1"/>
  <c r="M18" s="1"/>
  <c r="L23" a="1"/>
  <c r="L23" s="1"/>
  <c r="M29" a="1"/>
  <c r="M29" s="1"/>
  <c r="M21" a="1"/>
  <c r="M21" s="1"/>
  <c r="L30" a="1"/>
  <c r="L30" s="1"/>
  <c r="N29" a="1"/>
  <c r="N29" s="1"/>
  <c r="M28" a="1"/>
  <c r="M28" s="1"/>
  <c r="L27" a="1"/>
  <c r="L27" s="1"/>
  <c r="N18" a="1"/>
  <c r="N18" s="1"/>
  <c r="L33" a="1"/>
  <c r="L33" s="1"/>
  <c r="N28" a="1"/>
  <c r="N28" s="1"/>
  <c r="M27" a="1"/>
  <c r="M27" s="1"/>
  <c r="M34" a="1"/>
  <c r="M34" s="1"/>
  <c r="N14" a="1"/>
  <c r="N14" s="1"/>
  <c r="L26" a="1"/>
  <c r="L26" s="1"/>
  <c r="N25" a="1"/>
  <c r="N25" s="1"/>
  <c r="M24" a="1"/>
  <c r="M24" s="1"/>
  <c r="M25" a="1"/>
  <c r="M25" s="1"/>
  <c r="L29" a="1"/>
  <c r="L29" s="1"/>
  <c r="N24" a="1"/>
  <c r="N24" s="1"/>
  <c r="M23" a="1"/>
  <c r="M23" s="1"/>
  <c r="M26" a="1"/>
  <c r="M26" s="1"/>
  <c r="L31" a="1"/>
  <c r="L31" s="1"/>
  <c r="L28" a="1"/>
  <c r="L28" s="1"/>
  <c r="N27" a="1"/>
  <c r="N27" s="1"/>
  <c r="M30" a="1"/>
  <c r="M30" s="1"/>
  <c r="N34" a="1"/>
  <c r="N34" s="1"/>
  <c r="N31" a="1"/>
  <c r="N31" s="1"/>
  <c r="M17" a="1"/>
  <c r="M17" s="1"/>
  <c r="L22" a="1"/>
  <c r="L22" s="1"/>
  <c r="N21" a="1"/>
  <c r="N21" s="1"/>
  <c r="M20" a="1"/>
  <c r="M20" s="1"/>
  <c r="M36" a="1"/>
  <c r="M36" s="1"/>
  <c r="L25" a="1"/>
  <c r="L25" s="1"/>
  <c r="N20" a="1"/>
  <c r="N20" s="1"/>
  <c r="N36" a="1"/>
  <c r="N36" s="1"/>
  <c r="M19" a="1"/>
  <c r="M19" s="1"/>
  <c r="M35" a="1"/>
  <c r="M35" s="1"/>
  <c r="L19" a="1"/>
  <c r="L19" s="1"/>
  <c r="L24" a="1"/>
  <c r="L24" s="1"/>
  <c r="N23" a="1"/>
  <c r="N23" s="1"/>
  <c r="M22" a="1"/>
  <c r="M22" s="1"/>
  <c r="L35" a="1"/>
  <c r="L35" s="1"/>
  <c r="N22" a="1"/>
  <c r="N22" s="1"/>
  <c r="L32" a="1"/>
  <c r="L32" s="1"/>
  <c r="N15" a="1"/>
  <c r="N15" s="1"/>
</calcChain>
</file>

<file path=xl/sharedStrings.xml><?xml version="1.0" encoding="utf-8"?>
<sst xmlns="http://schemas.openxmlformats.org/spreadsheetml/2006/main" count="86" uniqueCount="45">
  <si>
    <t>A이현</t>
  </si>
  <si>
    <t>B방탄소년단</t>
  </si>
  <si>
    <t>C투모로우</t>
  </si>
  <si>
    <t>D나나</t>
  </si>
  <si>
    <t>E백호</t>
  </si>
  <si>
    <t>A황민현</t>
  </si>
  <si>
    <t>B세븐틴</t>
  </si>
  <si>
    <t>C성연</t>
  </si>
  <si>
    <t>D지코</t>
  </si>
  <si>
    <t>E하니브</t>
  </si>
  <si>
    <t>A뉴진스</t>
  </si>
  <si>
    <t>B백호</t>
  </si>
  <si>
    <t>C황민현</t>
  </si>
  <si>
    <t>D세븐틴</t>
  </si>
  <si>
    <t>E성연</t>
  </si>
  <si>
    <t>A지코</t>
  </si>
  <si>
    <t>B하니브</t>
  </si>
  <si>
    <t>C뉴진스</t>
  </si>
  <si>
    <t>D방탄소년단</t>
  </si>
  <si>
    <t>B투모로우</t>
  </si>
  <si>
    <t>C나나</t>
  </si>
  <si>
    <t>D백호</t>
  </si>
  <si>
    <t>B황민현</t>
  </si>
  <si>
    <t>C세븐틴</t>
  </si>
  <si>
    <t>A백호</t>
  </si>
  <si>
    <t>D성연</t>
  </si>
  <si>
    <t>E지코</t>
  </si>
  <si>
    <t>A하니브</t>
  </si>
  <si>
    <t>B뉴진스</t>
  </si>
  <si>
    <t>C방탄소년단</t>
  </si>
  <si>
    <t>D투모로우</t>
  </si>
  <si>
    <t>공연</t>
    <phoneticPr fontId="1" type="noConversion"/>
  </si>
  <si>
    <t>날짜</t>
    <phoneticPr fontId="1" type="noConversion"/>
  </si>
  <si>
    <t>단가</t>
    <phoneticPr fontId="1" type="noConversion"/>
  </si>
  <si>
    <t>번호</t>
    <phoneticPr fontId="1" type="noConversion"/>
  </si>
  <si>
    <t>순서</t>
    <phoneticPr fontId="1" type="noConversion"/>
  </si>
  <si>
    <t>가수이름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</si>
  <si>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</si>
  <si>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</si>
  <si>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</si>
  <si>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</si>
  <si>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</si>
  <si>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해당 금액 가져오기</t>
    <phoneticPr fontId="1" type="noConversion"/>
  </si>
  <si>
    <t>해당 항목 중 낮은 값 정렬</t>
    <phoneticPr fontId="1" type="noConversion"/>
  </si>
  <si>
    <t>낮은업체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</si>
</sst>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표준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36"/>
  <sheetViews>
    <sheetView tabSelected="1" workbookViewId="0">
      <selection activeCell="K13" sqref="K13"/>
    </sheetView>
  </sheetViews>
  <sheetFormatPr defaultRowHeight="16.5"/>
  <cols>
    <col min="1" max="1" width="9" style="2"/>
    <col min="2" max="2" width="12.5" bestFit="1" customWidth="1"/>
    <col min="3" max="3" width="11" bestFit="1" customWidth="1"/>
    <col min="9" max="9" width="9" style="2"/>
    <col min="14" max="14" width="11" bestFit="1" customWidth="1"/>
  </cols>
  <sheetData>
    <row r="2" spans="1:15">
      <c r="B2" s="4" t="s">
        <v>42</v>
      </c>
      <c r="C2" s="4"/>
      <c r="D2" s="4"/>
      <c r="E2" s="4"/>
      <c r="F2" s="4"/>
      <c r="L2" s="4" t="s">
        <v>43</v>
      </c>
      <c r="M2" s="4"/>
      <c r="N2" s="4"/>
    </row>
    <row r="3" spans="1:15">
      <c r="A3" s="3" t="s">
        <v>35</v>
      </c>
      <c r="B3" s="3" t="s">
        <v>31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41</v>
      </c>
      <c r="I3" s="2" t="s">
        <v>44</v>
      </c>
      <c r="K3" s="3" t="s">
        <v>37</v>
      </c>
      <c r="L3" s="3" t="s">
        <v>38</v>
      </c>
      <c r="M3" s="3" t="s">
        <v>39</v>
      </c>
      <c r="N3" s="3" t="s">
        <v>40</v>
      </c>
      <c r="O3" s="3" t="s">
        <v>41</v>
      </c>
    </row>
    <row r="4" spans="1:15">
      <c r="A4" s="2">
        <v>1</v>
      </c>
      <c r="B4" t="s">
        <v>0</v>
      </c>
      <c r="C4" t="str">
        <f t="shared" ref="C4:C14" si="0">RIGHT(B4, LEN(B4)-1)</f>
        <v>이현</v>
      </c>
      <c r="D4" s="1">
        <f>IFERROR(VLOOKUP($D$3&amp;C4,단가!$C$2:$D$35,2,0),"")</f>
        <v>23222</v>
      </c>
      <c r="E4" s="1" t="str">
        <f>IFERROR(VLOOKUP($E$3&amp;C4,단가!$C$2:$D$35,2,0),"")</f>
        <v/>
      </c>
      <c r="F4" s="1" t="str">
        <f>IFERROR(VLOOKUP($F$3&amp;C4,단가!$C$2:$D$35,2,0),"")</f>
        <v/>
      </c>
      <c r="G4" s="1" t="str">
        <f>IFERROR(VLOOKUP($G$3&amp;C4,단가!$C$2:$D$35,2,0),"")</f>
        <v/>
      </c>
      <c r="H4" s="1" t="str">
        <f>IFERROR(VLOOKUP($H$3&amp;C4,단가!$C$2:$D$35,2,0),"")</f>
        <v/>
      </c>
      <c r="I4" s="2" t="str">
        <f>INDEX($D$3:$H$3,MATCH(MIN(D4:H4),D4:H4,0))</f>
        <v>A</v>
      </c>
      <c r="K4" t="str">
        <f t="array" ref="K4">IFERROR(INDEX($C$1:$C$36,SMALL(IF($I$4:$I$36=$K$3,ROW($I$4:$I$36),""),ROW(A1))),"")</f>
        <v>이현</v>
      </c>
      <c r="L4" t="str">
        <f t="array" ref="L4">IFERROR(INDEX($C$1:$C$36,SMALL(IF($I$4:$I$36=$L$3,ROW($I$4:$I$36),""),ROW(B1))),"")</f>
        <v>투모로우</v>
      </c>
      <c r="M4" t="str">
        <f t="array" ref="M4">IFERROR(INDEX($C$1:$C$36,SMALL(IF($I$4:$I$36=$M$3,ROW($I$4:$I$36),""),ROW(C1))),"")</f>
        <v/>
      </c>
      <c r="N4" t="str">
        <f t="array" ref="N4">IFERROR(INDEX($C$1:$C$36,SMALL(IF($I$4:$I$36=$N$3,ROW($I$4:$I$36),""),ROW(D1))),"")</f>
        <v>방탄소년단</v>
      </c>
      <c r="O4" t="str">
        <f t="array" ref="O4">IFERROR(INDEX($C$1:$C$36,SMALL(IF($I$4:$I$36=$O$3,ROW($I$4:$I$36),""),ROW(E1))),"")</f>
        <v>하니브</v>
      </c>
    </row>
    <row r="5" spans="1:15">
      <c r="A5" s="2">
        <v>2</v>
      </c>
      <c r="B5" t="s">
        <v>1</v>
      </c>
      <c r="C5" t="str">
        <f t="shared" si="0"/>
        <v>방탄소년단</v>
      </c>
      <c r="D5" s="1" t="str">
        <f>IFERROR(VLOOKUP($D$3&amp;C5,단가!$C$2:$D$35,2,0),"")</f>
        <v/>
      </c>
      <c r="E5" s="1">
        <f>IFERROR(VLOOKUP($E$3&amp;C5,단가!$C$2:$D$35,2,0),"")</f>
        <v>21168</v>
      </c>
      <c r="F5" s="1">
        <f>IFERROR(VLOOKUP($F$3&amp;C5,단가!$C$2:$D$35,2,0),"")</f>
        <v>17365</v>
      </c>
      <c r="G5" s="1">
        <f>IFERROR(VLOOKUP($G$3&amp;C5,단가!$C$2:$D$35,2,0),"")</f>
        <v>15755</v>
      </c>
      <c r="H5" s="1" t="str">
        <f>IFERROR(VLOOKUP($H$3&amp;C5,단가!$C$2:$D$35,2,0),"")</f>
        <v/>
      </c>
      <c r="I5" s="2" t="str">
        <f t="shared" ref="I5:I14" si="1">INDEX($D$3:$H$3,MATCH(MIN(D5:H5),D5:H5,0))</f>
        <v>D</v>
      </c>
      <c r="K5" t="str">
        <f t="array" ref="K5">IFERROR(INDEX($C$1:$C$36,SMALL(IF($I$4:$I$36=$K$3,ROW($I$4:$I$36),""),ROW(A2))),"")</f>
        <v>백호</v>
      </c>
      <c r="L5" t="str">
        <f t="array" ref="L5">IFERROR(INDEX($C$1:$C$36,SMALL(IF($I$4:$I$36=$L$3,ROW($I$4:$I$36),""),ROW(B2))),"")</f>
        <v>세븐틴</v>
      </c>
      <c r="M5" t="str">
        <f t="array" ref="M5">IFERROR(INDEX($C$1:$C$36,SMALL(IF($I$4:$I$36=$M$3,ROW($I$4:$I$36),""),ROW(C2))),"")</f>
        <v/>
      </c>
      <c r="N5" t="str">
        <f t="array" ref="N5">IFERROR(INDEX($C$1:$C$36,SMALL(IF($I$4:$I$36=$N$3,ROW($I$4:$I$36),""),ROW(D2))),"")</f>
        <v>나나</v>
      </c>
      <c r="O5" t="str">
        <f t="array" ref="O5">IFERROR(INDEX($C$1:$C$36,SMALL(IF($I$4:$I$36=$O$3,ROW($I$4:$I$36),""),ROW(E2))),"")</f>
        <v/>
      </c>
    </row>
    <row r="6" spans="1:15">
      <c r="A6" s="2">
        <v>3</v>
      </c>
      <c r="B6" t="s">
        <v>2</v>
      </c>
      <c r="C6" t="str">
        <f t="shared" si="0"/>
        <v>투모로우</v>
      </c>
      <c r="D6" s="1" t="str">
        <f>IFERROR(VLOOKUP($D$3&amp;C6,단가!$C$2:$D$35,2,0),"")</f>
        <v/>
      </c>
      <c r="E6" s="1">
        <f>IFERROR(VLOOKUP($E$3&amp;C6,단가!$C$2:$D$35,2,0),"")</f>
        <v>16144</v>
      </c>
      <c r="F6" s="1">
        <f>IFERROR(VLOOKUP($F$3&amp;C6,단가!$C$2:$D$35,2,0),"")</f>
        <v>22186</v>
      </c>
      <c r="G6" s="1">
        <f>IFERROR(VLOOKUP($G$3&amp;C6,단가!$C$2:$D$35,2,0),"")</f>
        <v>18260</v>
      </c>
      <c r="H6" s="1" t="str">
        <f>IFERROR(VLOOKUP($H$3&amp;C6,단가!$C$2:$D$35,2,0),"")</f>
        <v/>
      </c>
      <c r="I6" s="2" t="str">
        <f t="shared" si="1"/>
        <v>B</v>
      </c>
      <c r="K6" t="str">
        <f t="array" ref="K6">IFERROR(INDEX($C$1:$C$36,SMALL(IF($I$4:$I$36=$K$3,ROW($I$4:$I$36),""),ROW(A3))),"")</f>
        <v>황민현</v>
      </c>
      <c r="L6" t="str">
        <f t="array" ref="L6">IFERROR(INDEX($C$1:$C$36,SMALL(IF($I$4:$I$36=$L$3,ROW($I$4:$I$36),""),ROW(B3))),"")</f>
        <v>뉴진스</v>
      </c>
      <c r="M6" t="str">
        <f t="array" ref="M6">IFERROR(INDEX($C$1:$C$36,SMALL(IF($I$4:$I$36=$M$3,ROW($I$4:$I$36),""),ROW(C3))),"")</f>
        <v/>
      </c>
      <c r="N6" t="str">
        <f t="array" ref="N6">IFERROR(INDEX($C$1:$C$36,SMALL(IF($I$4:$I$36=$N$3,ROW($I$4:$I$36),""),ROW(D3))),"")</f>
        <v>성연</v>
      </c>
      <c r="O6" t="str">
        <f t="array" ref="O6">IFERROR(INDEX($C$1:$C$36,SMALL(IF($I$4:$I$36=$O$3,ROW($I$4:$I$36),""),ROW(E3))),"")</f>
        <v/>
      </c>
    </row>
    <row r="7" spans="1:15">
      <c r="A7" s="2">
        <v>4</v>
      </c>
      <c r="B7" t="s">
        <v>3</v>
      </c>
      <c r="C7" t="str">
        <f t="shared" si="0"/>
        <v>나나</v>
      </c>
      <c r="D7" s="1" t="str">
        <f>IFERROR(VLOOKUP($D$3&amp;C7,단가!$C$2:$D$35,2,0),"")</f>
        <v/>
      </c>
      <c r="E7" s="1" t="str">
        <f>IFERROR(VLOOKUP($E$3&amp;C7,단가!$C$2:$D$35,2,0),"")</f>
        <v/>
      </c>
      <c r="F7" s="1">
        <f>IFERROR(VLOOKUP($F$3&amp;C7,단가!$C$2:$D$35,2,0),"")</f>
        <v>18618</v>
      </c>
      <c r="G7" s="1">
        <f>IFERROR(VLOOKUP($G$3&amp;C7,단가!$C$2:$D$35,2,0),"")</f>
        <v>16279</v>
      </c>
      <c r="H7" s="1" t="str">
        <f>IFERROR(VLOOKUP($H$3&amp;C7,단가!$C$2:$D$35,2,0),"")</f>
        <v/>
      </c>
      <c r="I7" s="2" t="str">
        <f t="shared" si="1"/>
        <v>D</v>
      </c>
      <c r="K7" t="str">
        <f t="array" ref="K7">IFERROR(INDEX($C$1:$C$36,SMALL(IF($I$4:$I$36=$K$3,ROW($I$4:$I$36),""),ROW(A4))),"")</f>
        <v/>
      </c>
      <c r="L7" t="str">
        <f t="array" ref="L7">IFERROR(INDEX($C$1:$C$36,SMALL(IF($I$4:$I$36=$L$3,ROW($I$4:$I$36),""),ROW(B4))),"")</f>
        <v/>
      </c>
      <c r="M7" t="str">
        <f t="array" ref="M7">IFERROR(INDEX($C$1:$C$36,SMALL(IF($I$4:$I$36=$M$3,ROW($I$4:$I$36),""),ROW(C4))),"")</f>
        <v/>
      </c>
      <c r="N7" t="str">
        <f t="array" ref="N7">IFERROR(INDEX($C$1:$C$36,SMALL(IF($I$4:$I$36=$N$3,ROW($I$4:$I$36),""),ROW(D4))),"")</f>
        <v>지코</v>
      </c>
      <c r="O7" t="str">
        <f t="array" ref="O7">IFERROR(INDEX($C$1:$C$36,SMALL(IF($I$4:$I$36=$O$3,ROW($I$4:$I$36),""),ROW(E4))),"")</f>
        <v/>
      </c>
    </row>
    <row r="8" spans="1:15">
      <c r="A8" s="2">
        <v>5</v>
      </c>
      <c r="B8" t="s">
        <v>4</v>
      </c>
      <c r="C8" t="str">
        <f t="shared" si="0"/>
        <v>백호</v>
      </c>
      <c r="D8" s="1">
        <f>IFERROR(VLOOKUP($D$3&amp;C8,단가!$C$2:$D$35,2,0),"")</f>
        <v>8771</v>
      </c>
      <c r="E8" s="1">
        <f>IFERROR(VLOOKUP($E$3&amp;C8,단가!$C$2:$D$35,2,0),"")</f>
        <v>10053</v>
      </c>
      <c r="F8" s="1" t="str">
        <f>IFERROR(VLOOKUP($F$3&amp;C8,단가!$C$2:$D$35,2,0),"")</f>
        <v/>
      </c>
      <c r="G8" s="1">
        <f>IFERROR(VLOOKUP($G$3&amp;C8,단가!$C$2:$D$35,2,0),"")</f>
        <v>12032</v>
      </c>
      <c r="H8" s="1">
        <f>IFERROR(VLOOKUP($H$3&amp;C8,단가!$C$2:$D$35,2,0),"")</f>
        <v>13029</v>
      </c>
      <c r="I8" s="2" t="str">
        <f t="shared" si="1"/>
        <v>A</v>
      </c>
      <c r="K8" t="str">
        <f t="array" ref="K8">IFERROR(INDEX($C$1:$C$36,SMALL(IF($I$4:$I$36=$K$3,ROW($I$4:$I$36),""),ROW(A5))),"")</f>
        <v/>
      </c>
      <c r="L8" t="str">
        <f t="array" ref="L8">IFERROR(INDEX($C$1:$C$36,SMALL(IF($I$4:$I$36=$L$3,ROW($I$4:$I$36),""),ROW(B5))),"")</f>
        <v/>
      </c>
      <c r="M8" t="str">
        <f t="array" ref="M8">IFERROR(INDEX($C$1:$C$36,SMALL(IF($I$4:$I$36=$M$3,ROW($I$4:$I$36),""),ROW(C5))),"")</f>
        <v/>
      </c>
      <c r="N8" t="str">
        <f t="array" ref="N8">IFERROR(INDEX($C$1:$C$36,SMALL(IF($I$4:$I$36=$N$3,ROW($I$4:$I$36),""),ROW(D5))),"")</f>
        <v/>
      </c>
      <c r="O8" t="str">
        <f t="array" ref="O8">IFERROR(INDEX($C$1:$C$36,SMALL(IF($I$4:$I$36=$O$3,ROW($I$4:$I$36),""),ROW(E5))),"")</f>
        <v/>
      </c>
    </row>
    <row r="9" spans="1:15">
      <c r="A9" s="2">
        <v>6</v>
      </c>
      <c r="B9" t="s">
        <v>5</v>
      </c>
      <c r="C9" t="str">
        <f t="shared" si="0"/>
        <v>황민현</v>
      </c>
      <c r="D9" s="1">
        <f>IFERROR(VLOOKUP($D$3&amp;C9,단가!$C$2:$D$35,2,0),"")</f>
        <v>9395</v>
      </c>
      <c r="E9" s="1">
        <f>IFERROR(VLOOKUP($E$3&amp;C9,단가!$C$2:$D$35,2,0),"")</f>
        <v>14719</v>
      </c>
      <c r="F9" s="1">
        <f>IFERROR(VLOOKUP($F$3&amp;C9,단가!$C$2:$D$35,2,0),"")</f>
        <v>11015</v>
      </c>
      <c r="G9" s="1" t="str">
        <f>IFERROR(VLOOKUP($G$3&amp;C9,단가!$C$2:$D$35,2,0),"")</f>
        <v/>
      </c>
      <c r="H9" s="1" t="str">
        <f>IFERROR(VLOOKUP($H$3&amp;C9,단가!$C$2:$D$35,2,0),"")</f>
        <v/>
      </c>
      <c r="I9" s="2" t="str">
        <f t="shared" si="1"/>
        <v>A</v>
      </c>
      <c r="K9" t="str">
        <f t="array" ref="K9">IFERROR(INDEX($C$1:$C$36,SMALL(IF($I$4:$I$36=$K$3,ROW($I$4:$I$36),""),ROW(A6))),"")</f>
        <v/>
      </c>
      <c r="L9" t="str">
        <f t="array" ref="L9">IFERROR(INDEX($C$1:$C$36,SMALL(IF($I$4:$I$36=$L$3,ROW($I$4:$I$36),""),ROW(B6))),"")</f>
        <v/>
      </c>
      <c r="M9" t="str">
        <f t="array" ref="M9">IFERROR(INDEX($C$1:$C$36,SMALL(IF($I$4:$I$36=$M$3,ROW($I$4:$I$36),""),ROW(C6))),"")</f>
        <v/>
      </c>
      <c r="N9" t="str">
        <f t="array" ref="N9">IFERROR(INDEX($C$1:$C$36,SMALL(IF($I$4:$I$36=$N$3,ROW($I$4:$I$36),""),ROW(D6))),"")</f>
        <v/>
      </c>
      <c r="O9" t="str">
        <f t="array" ref="O9">IFERROR(INDEX($C$1:$C$36,SMALL(IF($I$4:$I$36=$O$3,ROW($I$4:$I$36),""),ROW(E6))),"")</f>
        <v/>
      </c>
    </row>
    <row r="10" spans="1:15">
      <c r="A10" s="2">
        <v>7</v>
      </c>
      <c r="B10" t="s">
        <v>6</v>
      </c>
      <c r="C10" t="str">
        <f t="shared" si="0"/>
        <v>세븐틴</v>
      </c>
      <c r="D10" s="1" t="str">
        <f>IFERROR(VLOOKUP($D$3&amp;C10,단가!$C$2:$D$35,2,0),"")</f>
        <v/>
      </c>
      <c r="E10" s="1">
        <f>IFERROR(VLOOKUP($E$3&amp;C10,단가!$C$2:$D$35,2,0),"")</f>
        <v>13980</v>
      </c>
      <c r="F10" s="1">
        <f>IFERROR(VLOOKUP($F$3&amp;C10,단가!$C$2:$D$35,2,0),"")</f>
        <v>21872</v>
      </c>
      <c r="G10" s="1">
        <f>IFERROR(VLOOKUP($G$3&amp;C10,단가!$C$2:$D$35,2,0),"")</f>
        <v>20610</v>
      </c>
      <c r="H10" s="1" t="str">
        <f>IFERROR(VLOOKUP($H$3&amp;C10,단가!$C$2:$D$35,2,0),"")</f>
        <v/>
      </c>
      <c r="I10" s="2" t="str">
        <f t="shared" si="1"/>
        <v>B</v>
      </c>
      <c r="K10" t="str">
        <f t="array" ref="K10">IFERROR(INDEX($C$1:$C$36,SMALL(IF($I$4:$I$36=$K$3,ROW($I$4:$I$36),""),ROW(A7))),"")</f>
        <v/>
      </c>
      <c r="L10" t="str">
        <f t="array" ref="L10">IFERROR(INDEX($C$1:$C$36,SMALL(IF($I$4:$I$36=$L$3,ROW($I$4:$I$36),""),ROW(B7))),"")</f>
        <v/>
      </c>
      <c r="M10" t="str">
        <f t="array" ref="M10">IFERROR(INDEX($C$1:$C$36,SMALL(IF($I$4:$I$36=$M$3,ROW($I$4:$I$36),""),ROW(C7))),"")</f>
        <v/>
      </c>
      <c r="N10" t="str">
        <f t="array" ref="N10">IFERROR(INDEX($C$1:$C$36,SMALL(IF($I$4:$I$36=$N$3,ROW($I$4:$I$36),""),ROW(D7))),"")</f>
        <v/>
      </c>
      <c r="O10" t="str">
        <f t="array" ref="O10">IFERROR(INDEX($C$1:$C$36,SMALL(IF($I$4:$I$36=$O$3,ROW($I$4:$I$36),""),ROW(E7))),"")</f>
        <v/>
      </c>
    </row>
    <row r="11" spans="1:15">
      <c r="A11" s="2">
        <v>8</v>
      </c>
      <c r="B11" t="s">
        <v>7</v>
      </c>
      <c r="C11" t="str">
        <f t="shared" si="0"/>
        <v>성연</v>
      </c>
      <c r="D11" s="1" t="str">
        <f>IFERROR(VLOOKUP($D$3&amp;C11,단가!$C$2:$D$35,2,0),"")</f>
        <v/>
      </c>
      <c r="E11" s="1" t="str">
        <f>IFERROR(VLOOKUP($E$3&amp;C11,단가!$C$2:$D$35,2,0),"")</f>
        <v/>
      </c>
      <c r="F11" s="1">
        <f>IFERROR(VLOOKUP($F$3&amp;C11,단가!$C$2:$D$35,2,0),"")</f>
        <v>16572</v>
      </c>
      <c r="G11" s="1">
        <f>IFERROR(VLOOKUP($G$3&amp;C11,단가!$C$2:$D$35,2,0),"")</f>
        <v>11650</v>
      </c>
      <c r="H11" s="1">
        <f>IFERROR(VLOOKUP($H$3&amp;C11,단가!$C$2:$D$35,2,0),"")</f>
        <v>11967</v>
      </c>
      <c r="I11" s="2" t="str">
        <f t="shared" si="1"/>
        <v>D</v>
      </c>
      <c r="K11" t="str">
        <f t="array" ref="K11">IFERROR(INDEX($C$1:$C$36,SMALL(IF($I$4:$I$36=$K$3,ROW($I$4:$I$36),""),ROW(A8))),"")</f>
        <v/>
      </c>
      <c r="L11" t="str">
        <f t="array" ref="L11">IFERROR(INDEX($C$1:$C$36,SMALL(IF($I$4:$I$36=$L$3,ROW($I$4:$I$36),""),ROW(B8))),"")</f>
        <v/>
      </c>
      <c r="M11" t="str">
        <f t="array" ref="M11">IFERROR(INDEX($C$1:$C$36,SMALL(IF($I$4:$I$36=$M$3,ROW($I$4:$I$36),""),ROW(C8))),"")</f>
        <v/>
      </c>
      <c r="N11" t="str">
        <f t="array" ref="N11">IFERROR(INDEX($C$1:$C$36,SMALL(IF($I$4:$I$36=$N$3,ROW($I$4:$I$36),""),ROW(D8))),"")</f>
        <v/>
      </c>
      <c r="O11" t="str">
        <f t="array" ref="O11">IFERROR(INDEX($C$1:$C$36,SMALL(IF($I$4:$I$36=$O$3,ROW($I$4:$I$36),""),ROW(E8))),"")</f>
        <v/>
      </c>
    </row>
    <row r="12" spans="1:15">
      <c r="A12" s="2">
        <v>9</v>
      </c>
      <c r="B12" t="s">
        <v>8</v>
      </c>
      <c r="C12" t="str">
        <f t="shared" si="0"/>
        <v>지코</v>
      </c>
      <c r="D12" s="1">
        <f>IFERROR(VLOOKUP($D$3&amp;C12,단가!$C$2:$D$35,2,0),"")</f>
        <v>24063</v>
      </c>
      <c r="E12" s="1" t="str">
        <f>IFERROR(VLOOKUP($E$3&amp;C12,단가!$C$2:$D$35,2,0),"")</f>
        <v/>
      </c>
      <c r="F12" s="1" t="str">
        <f>IFERROR(VLOOKUP($F$3&amp;C12,단가!$C$2:$D$35,2,0),"")</f>
        <v/>
      </c>
      <c r="G12" s="1">
        <f>IFERROR(VLOOKUP($G$3&amp;C12,단가!$C$2:$D$35,2,0),"")</f>
        <v>9499</v>
      </c>
      <c r="H12" s="1">
        <f>IFERROR(VLOOKUP($H$3&amp;C12,단가!$C$2:$D$35,2,0),"")</f>
        <v>18861</v>
      </c>
      <c r="I12" s="2" t="str">
        <f t="shared" si="1"/>
        <v>D</v>
      </c>
      <c r="K12" t="str">
        <f t="array" ref="K12">IFERROR(INDEX($C$1:$C$36,SMALL(IF($I$4:$I$36=$K$3,ROW($I$4:$I$36),""),ROW(A9))),"")</f>
        <v/>
      </c>
      <c r="L12" t="str">
        <f t="array" ref="L12">IFERROR(INDEX($C$1:$C$36,SMALL(IF($I$4:$I$36=$L$3,ROW($I$4:$I$36),""),ROW(B9))),"")</f>
        <v/>
      </c>
      <c r="M12" t="str">
        <f t="array" ref="M12">IFERROR(INDEX($C$1:$C$36,SMALL(IF($I$4:$I$36=$M$3,ROW($I$4:$I$36),""),ROW(C9))),"")</f>
        <v/>
      </c>
      <c r="N12" t="str">
        <f t="array" ref="N12">IFERROR(INDEX($C$1:$C$36,SMALL(IF($I$4:$I$36=$N$3,ROW($I$4:$I$36),""),ROW(D9))),"")</f>
        <v/>
      </c>
      <c r="O12" t="str">
        <f t="array" ref="O12">IFERROR(INDEX($C$1:$C$36,SMALL(IF($I$4:$I$36=$O$3,ROW($I$4:$I$36),""),ROW(E9))),"")</f>
        <v/>
      </c>
    </row>
    <row r="13" spans="1:15">
      <c r="A13" s="2">
        <v>10</v>
      </c>
      <c r="B13" t="s">
        <v>9</v>
      </c>
      <c r="C13" t="str">
        <f t="shared" si="0"/>
        <v>하니브</v>
      </c>
      <c r="D13" s="1">
        <f>IFERROR(VLOOKUP($D$3&amp;C13,단가!$C$2:$D$35,2,0),"")</f>
        <v>21803</v>
      </c>
      <c r="E13" s="1">
        <f>IFERROR(VLOOKUP($E$3&amp;C13,단가!$C$2:$D$35,2,0),"")</f>
        <v>22830</v>
      </c>
      <c r="F13" s="1" t="str">
        <f>IFERROR(VLOOKUP($F$3&amp;C13,단가!$C$2:$D$35,2,0),"")</f>
        <v/>
      </c>
      <c r="G13" s="1" t="str">
        <f>IFERROR(VLOOKUP($G$3&amp;C13,단가!$C$2:$D$35,2,0),"")</f>
        <v/>
      </c>
      <c r="H13" s="1">
        <f>IFERROR(VLOOKUP($H$3&amp;C13,단가!$C$2:$D$35,2,0),"")</f>
        <v>15872</v>
      </c>
      <c r="I13" s="2" t="str">
        <f t="shared" si="1"/>
        <v>E</v>
      </c>
      <c r="K13" t="str">
        <f t="array" ref="K13">IFERROR(INDEX($C$1:$C$36,SMALL(IF($I$4:$I$36=$K$3,ROW($I$4:$I$36),""),ROW(A10))),"")</f>
        <v/>
      </c>
      <c r="L13" t="str">
        <f t="array" ref="L13">IFERROR(INDEX($C$1:$C$36,SMALL(IF($I$4:$I$36=$L$3,ROW($I$4:$I$36),""),ROW(B10))),"")</f>
        <v/>
      </c>
      <c r="M13" t="str">
        <f t="array" ref="M13">IFERROR(INDEX($C$1:$C$36,SMALL(IF($I$4:$I$36=$M$3,ROW($I$4:$I$36),""),ROW(C10))),"")</f>
        <v/>
      </c>
      <c r="N13" t="str">
        <f t="array" ref="N13">IFERROR(INDEX($C$1:$C$36,SMALL(IF($I$4:$I$36=$N$3,ROW($I$4:$I$36),""),ROW(D10))),"")</f>
        <v/>
      </c>
      <c r="O13" t="str">
        <f t="array" ref="O13">IFERROR(INDEX($C$1:$C$36,SMALL(IF($I$4:$I$36=$O$3,ROW($I$4:$I$36),""),ROW(E10))),"")</f>
        <v/>
      </c>
    </row>
    <row r="14" spans="1:15">
      <c r="A14" s="2">
        <v>11</v>
      </c>
      <c r="B14" t="s">
        <v>10</v>
      </c>
      <c r="C14" t="str">
        <f t="shared" si="0"/>
        <v>뉴진스</v>
      </c>
      <c r="D14" s="1">
        <f>IFERROR(VLOOKUP($D$3&amp;C14,단가!$C$2:$D$35,2,0),"")</f>
        <v>20276</v>
      </c>
      <c r="E14" s="1">
        <f>IFERROR(VLOOKUP($E$3&amp;C14,단가!$C$2:$D$35,2,0),"")</f>
        <v>11531</v>
      </c>
      <c r="F14" s="1">
        <f>IFERROR(VLOOKUP($F$3&amp;C14,단가!$C$2:$D$35,2,0),"")</f>
        <v>12973</v>
      </c>
      <c r="G14" s="1" t="str">
        <f>IFERROR(VLOOKUP($G$3&amp;C14,단가!$C$2:$D$35,2,0),"")</f>
        <v/>
      </c>
      <c r="H14" s="1" t="str">
        <f>IFERROR(VLOOKUP($H$3&amp;C14,단가!$C$2:$D$35,2,0),"")</f>
        <v/>
      </c>
      <c r="I14" s="2" t="str">
        <f t="shared" si="1"/>
        <v>B</v>
      </c>
      <c r="K14" t="str">
        <f t="array" ref="K14">IFERROR(INDEX($C$1:$C$36,SMALL(IF($I$4:$I$36=$K$3,ROW($I$4:$I$36),""),ROW(A11))),"")</f>
        <v/>
      </c>
      <c r="L14" t="str">
        <f t="array" ref="L14">IFERROR(INDEX($C$1:$C$36,SMALL(IF($I$4:$I$36=$L$3,ROW($I$4:$I$36),""),ROW(B11))),"")</f>
        <v/>
      </c>
      <c r="M14" t="str">
        <f t="array" ref="M14">IFERROR(INDEX($C$1:$C$36,SMALL(IF($I$4:$I$36=$M$3,ROW($I$4:$I$36),""),ROW(C11))),"")</f>
        <v/>
      </c>
      <c r="N14" t="str">
        <f t="array" ref="N14">IFERROR(INDEX($C$4:$C$36,SMALL(IF($I$4:$I$36=$N$3,ROW($I$4:$I$36),""),ROW(D11))),"")</f>
        <v/>
      </c>
      <c r="O14" t="str">
        <f t="array" ref="O14">IFERROR(INDEX($C$1:$C$36,SMALL(IF($I$4:$I$36=$O$3,ROW($I$4:$I$36),""),ROW(E11))),"")</f>
        <v/>
      </c>
    </row>
    <row r="15" spans="1:15">
      <c r="A15" s="2">
        <v>12</v>
      </c>
      <c r="B15" t="s">
        <v>11</v>
      </c>
      <c r="D15" s="1" t="str">
        <f>IFERROR(VLOOKUP($D$3&amp;C15,단가!$C$2:$D$35,2,0),"")</f>
        <v/>
      </c>
      <c r="E15" s="1" t="str">
        <f>IFERROR(VLOOKUP($E$3&amp;C15,단가!$C$2:$D$35,2,0),"")</f>
        <v/>
      </c>
      <c r="F15" s="1" t="str">
        <f>IFERROR(VLOOKUP($F$3&amp;C15,단가!$C$2:$D$35,2,0),"")</f>
        <v/>
      </c>
      <c r="G15" s="1" t="str">
        <f>IFERROR(VLOOKUP($G$3&amp;C15,단가!$C$2:$D$35,2,0),"")</f>
        <v/>
      </c>
      <c r="H15" s="1" t="str">
        <f>IFERROR(VLOOKUP($H$3&amp;C15,단가!$C$2:$D$35,2,0),"")</f>
        <v/>
      </c>
      <c r="K15" t="str">
        <f t="array" ref="K15">IFERROR(INDEX($C$1:$C$36,SMALL(IF($I$4:$I$36=$K$3,ROW($I$4:$I$36),""),ROW(A12))),"")</f>
        <v/>
      </c>
      <c r="L15" t="str">
        <f t="shared" ref="L15:L17" si="2">IFERROR(INDEX($C$1:$C$36,SMALL(IF($I$4:$I$36=$L$3,ROW($I$4:$I$36),""),ROW(B12))),"")</f>
        <v/>
      </c>
      <c r="M15" t="str">
        <f t="array" ref="M15">IFERROR(INDEX($C$4:$C$36,SMALL(IF($I$4:$I$36=$M$3,ROW($I$4:$I$36),""),ROW(C12))),"")</f>
        <v/>
      </c>
      <c r="N15" t="str">
        <f t="array" ref="N15">IFERROR(INDEX($C$4:$C$36,SMALL(IF($I$4:$I$36=$N$3,ROW($I$4:$I$36),""),ROW(D12))),"")</f>
        <v/>
      </c>
      <c r="O15" t="str">
        <f t="array" ref="O15">IFERROR(INDEX($C$1:$C$36,SMALL(IF($I$4:$I$36=$O$3,ROW($I$4:$I$36),""),ROW(E12))),"")</f>
        <v/>
      </c>
    </row>
    <row r="16" spans="1:15">
      <c r="A16" s="2">
        <v>13</v>
      </c>
      <c r="B16" t="s">
        <v>12</v>
      </c>
      <c r="D16" s="1" t="str">
        <f>IFERROR(VLOOKUP($D$3&amp;C16,단가!$C$2:$D$35,2,0),"")</f>
        <v/>
      </c>
      <c r="E16" s="1" t="str">
        <f>IFERROR(VLOOKUP($E$3&amp;C16,단가!$C$2:$D$35,2,0),"")</f>
        <v/>
      </c>
      <c r="F16" s="1" t="str">
        <f>IFERROR(VLOOKUP($F$3&amp;C16,단가!$C$2:$D$35,2,0),"")</f>
        <v/>
      </c>
      <c r="G16" s="1" t="str">
        <f>IFERROR(VLOOKUP($G$3&amp;C16,단가!$C$2:$D$35,2,0),"")</f>
        <v/>
      </c>
      <c r="H16" s="1" t="str">
        <f>IFERROR(VLOOKUP($H$3&amp;C16,단가!$C$2:$D$35,2,0),"")</f>
        <v/>
      </c>
      <c r="K16" t="str">
        <f t="array" ref="K16">IFERROR(INDEX($C$1:$C$36,SMALL(IF($I$4:$I$36=$K$3,ROW($I$4:$I$36),""),ROW(A13))),"")</f>
        <v/>
      </c>
      <c r="L16" t="str">
        <f t="shared" si="2"/>
        <v/>
      </c>
      <c r="M16" t="str">
        <f t="array" ref="M16">IFERROR(INDEX($C$4:$C$36,SMALL(IF($I$4:$I$36=$M$3,ROW($I$4:$I$36),""),ROW(C13))),"")</f>
        <v/>
      </c>
      <c r="N16" t="str">
        <f t="array" ref="N16">IFERROR(INDEX($C$4:$C$36,SMALL(IF($I$4:$I$36=$N$3,ROW($I$4:$I$36),""),ROW(D13))),"")</f>
        <v/>
      </c>
      <c r="O16" t="str">
        <f t="array" ref="O16">IFERROR(INDEX($C$4:$C$14,SMALL(IF($I$4:$I$14=$O$3,ROW($I$4:$I$14),""),ROW(E13))),"")</f>
        <v/>
      </c>
    </row>
    <row r="17" spans="1:15">
      <c r="A17" s="2">
        <v>14</v>
      </c>
      <c r="B17" t="s">
        <v>13</v>
      </c>
      <c r="D17" s="1" t="str">
        <f>IFERROR(VLOOKUP($D$3&amp;C17,단가!$C$2:$D$35,2,0),"")</f>
        <v/>
      </c>
      <c r="E17" s="1" t="str">
        <f>IFERROR(VLOOKUP($E$3&amp;C17,단가!$C$2:$D$35,2,0),"")</f>
        <v/>
      </c>
      <c r="F17" s="1" t="str">
        <f>IFERROR(VLOOKUP($F$3&amp;C17,단가!$C$2:$D$35,2,0),"")</f>
        <v/>
      </c>
      <c r="G17" s="1" t="str">
        <f>IFERROR(VLOOKUP($G$3&amp;C17,단가!$C$2:$D$35,2,0),"")</f>
        <v/>
      </c>
      <c r="H17" s="1" t="str">
        <f>IFERROR(VLOOKUP($H$3&amp;C17,단가!$C$2:$D$35,2,0),"")</f>
        <v/>
      </c>
      <c r="K17" t="str">
        <f t="array" ref="K17">IFERROR(INDEX($C$1:$C$36,SMALL(IF($I$4:$I$36=$K$3,ROW($I$4:$I$36),""),ROW(A14))),"")</f>
        <v/>
      </c>
      <c r="L17" t="str">
        <f t="shared" si="2"/>
        <v/>
      </c>
      <c r="M17" t="str">
        <f t="array" ref="M17">IFERROR(INDEX($C$4:$C$36,SMALL(IF($I$4:$I$36=$M$3,ROW($I$4:$I$36),""),ROW(C14))),"")</f>
        <v/>
      </c>
      <c r="N17" t="str">
        <f t="array" ref="N17">IFERROR(INDEX($C$4:$C$36,SMALL(IF($I$4:$I$36=$N$3,ROW($I$4:$I$36),""),ROW(D14))),"")</f>
        <v/>
      </c>
      <c r="O17" t="str">
        <f t="array" ref="O17">IFERROR(INDEX($C$4:$C$14,SMALL(IF($I$4:$I$14=$O$3,ROW($I$4:$I$14),""),ROW(E14))),"")</f>
        <v/>
      </c>
    </row>
    <row r="18" spans="1:15">
      <c r="A18" s="2">
        <v>15</v>
      </c>
      <c r="B18" t="s">
        <v>14</v>
      </c>
      <c r="D18" s="1" t="str">
        <f>IFERROR(VLOOKUP($D$3&amp;C18,단가!$C$2:$D$35,2,0),"")</f>
        <v/>
      </c>
      <c r="E18" s="1" t="str">
        <f>IFERROR(VLOOKUP($E$3&amp;C18,단가!$C$2:$D$35,2,0),"")</f>
        <v/>
      </c>
      <c r="F18" s="1" t="str">
        <f>IFERROR(VLOOKUP($F$3&amp;C18,단가!$C$2:$D$35,2,0),"")</f>
        <v/>
      </c>
      <c r="G18" s="1" t="str">
        <f>IFERROR(VLOOKUP($G$3&amp;C18,단가!$C$2:$D$35,2,0),"")</f>
        <v/>
      </c>
      <c r="H18" s="1" t="str">
        <f>IFERROR(VLOOKUP($H$3&amp;C18,단가!$C$2:$D$35,2,0),"")</f>
        <v/>
      </c>
      <c r="K18" t="str">
        <f t="array" ref="K18">IFERROR(INDEX($C$1:$C$36,SMALL(IF($I$4:$I$36=$K$3,ROW($I$4:$I$36),""),ROW(A15))),"")</f>
        <v/>
      </c>
      <c r="L18" t="str">
        <f t="array" ref="L18">IFERROR(INDEX($C$4:$C$36,SMALL(IF($I$4:$I$33=$L$3,ROW($I$4:$I$33),""),ROW(B15))),"")</f>
        <v/>
      </c>
      <c r="M18" t="str">
        <f t="array" ref="M18">IFERROR(INDEX($C$4:$C$36,SMALL(IF($I$4:$I$36=$M$3,ROW($I$4:$I$36),""),ROW(C15))),"")</f>
        <v/>
      </c>
      <c r="N18" t="str">
        <f t="array" ref="N18">IFERROR(INDEX($C$4:$C$36,SMALL(IF($I$4:$I$36=$N$3,ROW($I$4:$I$36),""),ROW(D15))),"")</f>
        <v/>
      </c>
      <c r="O18" t="str">
        <f t="array" ref="O18">IFERROR(INDEX($C$4:$C$14,SMALL(IF($I$4:$I$14=$O$3,ROW($I$4:$I$14),""),ROW(E15))),"")</f>
        <v/>
      </c>
    </row>
    <row r="19" spans="1:15">
      <c r="A19" s="2">
        <v>16</v>
      </c>
      <c r="B19" t="s">
        <v>15</v>
      </c>
      <c r="D19" s="1" t="str">
        <f>IFERROR(VLOOKUP($D$3&amp;C19,단가!$C$2:$D$35,2,0),"")</f>
        <v/>
      </c>
      <c r="E19" s="1" t="str">
        <f>IFERROR(VLOOKUP($E$3&amp;C19,단가!$C$2:$D$35,2,0),"")</f>
        <v/>
      </c>
      <c r="F19" s="1" t="str">
        <f>IFERROR(VLOOKUP($F$3&amp;C19,단가!$C$2:$D$35,2,0),"")</f>
        <v/>
      </c>
      <c r="G19" s="1" t="str">
        <f>IFERROR(VLOOKUP($G$3&amp;C19,단가!$C$2:$D$35,2,0),"")</f>
        <v/>
      </c>
      <c r="H19" s="1" t="str">
        <f>IFERROR(VLOOKUP($H$3&amp;C19,단가!$C$2:$D$35,2,0),"")</f>
        <v/>
      </c>
      <c r="K19" t="str">
        <f t="array" ref="K19">IFERROR(INDEX($C$1:$C$36,SMALL(IF($I$4:$I$36=$K$3,ROW($I$4:$I$36),""),ROW(A16))),"")</f>
        <v/>
      </c>
      <c r="L19" t="str">
        <f t="array" ref="L19">IFERROR(INDEX($C$4:$C$36,SMALL(IF($I$4:$I$33=$L$3,ROW($I$4:$I$33),""),ROW(B16))),"")</f>
        <v/>
      </c>
      <c r="M19" t="str">
        <f t="array" ref="M19">IFERROR(INDEX($C$4:$C$36,SMALL(IF($I$4:$I$36=$M$3,ROW($I$4:$I$36),""),ROW(C16))),"")</f>
        <v/>
      </c>
      <c r="N19" t="str">
        <f t="array" ref="N19">IFERROR(INDEX($C$4:$C$36,SMALL(IF($I$4:$I$36=$N$3,ROW($I$4:$I$36),""),ROW(D16))),"")</f>
        <v/>
      </c>
      <c r="O19" t="str">
        <f t="array" ref="O19">IFERROR(INDEX($C$4:$C$14,SMALL(IF($I$4:$I$14=$O$3,ROW($I$4:$I$14),""),ROW(E16))),"")</f>
        <v/>
      </c>
    </row>
    <row r="20" spans="1:15">
      <c r="A20" s="2">
        <v>17</v>
      </c>
      <c r="B20" t="s">
        <v>16</v>
      </c>
      <c r="D20" s="1" t="str">
        <f>IFERROR(VLOOKUP($D$3&amp;C20,단가!$C$2:$D$35,2,0),"")</f>
        <v/>
      </c>
      <c r="E20" s="1" t="str">
        <f>IFERROR(VLOOKUP($E$3&amp;C20,단가!$C$2:$D$35,2,0),"")</f>
        <v/>
      </c>
      <c r="F20" s="1" t="str">
        <f>IFERROR(VLOOKUP($F$3&amp;C20,단가!$C$2:$D$35,2,0),"")</f>
        <v/>
      </c>
      <c r="G20" s="1" t="str">
        <f>IFERROR(VLOOKUP($G$3&amp;C20,단가!$C$2:$D$35,2,0),"")</f>
        <v/>
      </c>
      <c r="H20" s="1" t="str">
        <f>IFERROR(VLOOKUP($H$3&amp;C20,단가!$C$2:$D$35,2,0),"")</f>
        <v/>
      </c>
      <c r="K20" t="str">
        <f t="array" ref="K20">IFERROR(INDEX($C$1:$C$36,SMALL(IF($I$4:$I$36=$K$3,ROW($I$4:$I$36),""),ROW(A17))),"")</f>
        <v/>
      </c>
      <c r="L20" t="str">
        <f t="array" ref="L20">IFERROR(INDEX($C$4:$C$36,SMALL(IF($I$4:$I$33=$L$3,ROW($I$4:$I$33),""),ROW(B17))),"")</f>
        <v/>
      </c>
      <c r="M20" t="str">
        <f t="array" ref="M20">IFERROR(INDEX($C$4:$C$36,SMALL(IF($I$4:$I$36=$M$3,ROW($I$4:$I$36),""),ROW(C17))),"")</f>
        <v/>
      </c>
      <c r="N20" t="str">
        <f t="array" ref="N20">IFERROR(INDEX($C$4:$C$36,SMALL(IF($I$4:$I$36=$N$3,ROW($I$4:$I$36),""),ROW(D17))),"")</f>
        <v/>
      </c>
      <c r="O20" t="str">
        <f t="array" ref="O20">IFERROR(INDEX($C$4:$C$14,SMALL(IF($I$4:$I$14=$O$3,ROW($I$4:$I$14),""),ROW(E17))),"")</f>
        <v/>
      </c>
    </row>
    <row r="21" spans="1:15">
      <c r="A21" s="2">
        <v>18</v>
      </c>
      <c r="B21" t="s">
        <v>17</v>
      </c>
      <c r="D21" s="1" t="str">
        <f>IFERROR(VLOOKUP($D$3&amp;C21,단가!$C$2:$D$35,2,0),"")</f>
        <v/>
      </c>
      <c r="E21" s="1" t="str">
        <f>IFERROR(VLOOKUP($E$3&amp;C21,단가!$C$2:$D$35,2,0),"")</f>
        <v/>
      </c>
      <c r="F21" s="1" t="str">
        <f>IFERROR(VLOOKUP($F$3&amp;C21,단가!$C$2:$D$35,2,0),"")</f>
        <v/>
      </c>
      <c r="G21" s="1" t="str">
        <f>IFERROR(VLOOKUP($G$3&amp;C21,단가!$C$2:$D$35,2,0),"")</f>
        <v/>
      </c>
      <c r="H21" s="1" t="str">
        <f>IFERROR(VLOOKUP($H$3&amp;C21,단가!$C$2:$D$35,2,0),"")</f>
        <v/>
      </c>
      <c r="K21" t="str">
        <f t="array" ref="K21">IFERROR(INDEX($C$1:$C$36,SMALL(IF($I$4:$I$36=$K$3,ROW($I$4:$I$36),""),ROW(A18))),"")</f>
        <v/>
      </c>
      <c r="L21" t="str">
        <f t="array" ref="L21">IFERROR(INDEX($C$4:$C$36,SMALL(IF($I$4:$I$33=$L$3,ROW($I$4:$I$33),""),ROW(B18))),"")</f>
        <v/>
      </c>
      <c r="M21" t="str">
        <f t="array" ref="M21">IFERROR(INDEX($C$4:$C$36,SMALL(IF($I$4:$I$36=$M$3,ROW($I$4:$I$36),""),ROW(C18))),"")</f>
        <v/>
      </c>
      <c r="N21" t="str">
        <f t="array" ref="N21">IFERROR(INDEX($C$4:$C$36,SMALL(IF($I$4:$I$36=$N$3,ROW($I$4:$I$36),""),ROW(D18))),"")</f>
        <v/>
      </c>
      <c r="O21" t="str">
        <f t="array" ref="O21">IFERROR(INDEX($C$4:$C$14,SMALL(IF($I$4:$I$14=$O$3,ROW($I$4:$I$14),""),ROW(E18))),"")</f>
        <v/>
      </c>
    </row>
    <row r="22" spans="1:15">
      <c r="A22" s="2">
        <v>19</v>
      </c>
      <c r="B22" t="s">
        <v>18</v>
      </c>
      <c r="D22" s="1" t="str">
        <f>IFERROR(VLOOKUP($D$3&amp;C22,단가!$C$2:$D$35,2,0),"")</f>
        <v/>
      </c>
      <c r="E22" s="1" t="str">
        <f>IFERROR(VLOOKUP($E$3&amp;C22,단가!$C$2:$D$35,2,0),"")</f>
        <v/>
      </c>
      <c r="F22" s="1" t="str">
        <f>IFERROR(VLOOKUP($F$3&amp;C22,단가!$C$2:$D$35,2,0),"")</f>
        <v/>
      </c>
      <c r="G22" s="1" t="str">
        <f>IFERROR(VLOOKUP($G$3&amp;C22,단가!$C$2:$D$35,2,0),"")</f>
        <v/>
      </c>
      <c r="H22" s="1" t="str">
        <f>IFERROR(VLOOKUP($H$3&amp;C22,단가!$C$2:$D$35,2,0),"")</f>
        <v/>
      </c>
      <c r="K22" t="str">
        <f t="array" ref="K22">IFERROR(INDEX($C$1:$C$36,SMALL(IF($I$4:$I$36=$K$3,ROW($I$4:$I$36),""),ROW(A19))),"")</f>
        <v/>
      </c>
      <c r="L22" t="str">
        <f t="array" ref="L22">IFERROR(INDEX($C$4:$C$36,SMALL(IF($I$4:$I$33=$L$3,ROW($I$4:$I$33),""),ROW(B19))),"")</f>
        <v/>
      </c>
      <c r="M22" t="str">
        <f t="array" ref="M22">IFERROR(INDEX($C$4:$C$36,SMALL(IF($I$4:$I$36=$M$3,ROW($I$4:$I$36),""),ROW(C19))),"")</f>
        <v/>
      </c>
      <c r="N22" t="str">
        <f t="array" ref="N22">IFERROR(INDEX($C$4:$C$36,SMALL(IF($I$4:$I$36=$N$3,ROW($I$4:$I$36),""),ROW(D19))),"")</f>
        <v/>
      </c>
      <c r="O22" t="str">
        <f t="array" ref="O22">IFERROR(INDEX($C$4:$C$14,SMALL(IF($I$4:$I$14=$O$3,ROW($I$4:$I$14),""),ROW(E19))),"")</f>
        <v/>
      </c>
    </row>
    <row r="23" spans="1:15">
      <c r="A23" s="2">
        <v>20</v>
      </c>
      <c r="B23" t="s">
        <v>19</v>
      </c>
      <c r="D23" s="1" t="str">
        <f>IFERROR(VLOOKUP($D$3&amp;C23,단가!$C$2:$D$35,2,0),"")</f>
        <v/>
      </c>
      <c r="E23" s="1" t="str">
        <f>IFERROR(VLOOKUP($E$3&amp;C23,단가!$C$2:$D$35,2,0),"")</f>
        <v/>
      </c>
      <c r="F23" s="1" t="str">
        <f>IFERROR(VLOOKUP($F$3&amp;C23,단가!$C$2:$D$35,2,0),"")</f>
        <v/>
      </c>
      <c r="G23" s="1" t="str">
        <f>IFERROR(VLOOKUP($G$3&amp;C23,단가!$C$2:$D$35,2,0),"")</f>
        <v/>
      </c>
      <c r="H23" s="1" t="str">
        <f>IFERROR(VLOOKUP($H$3&amp;C23,단가!$C$2:$D$35,2,0),"")</f>
        <v/>
      </c>
      <c r="K23" t="str">
        <f t="array" ref="K23">IFERROR(INDEX($C$1:$C$36,SMALL(IF($I$4:$I$36=$K$3,ROW($I$4:$I$36),""),ROW(A20))),"")</f>
        <v/>
      </c>
      <c r="L23" t="str">
        <f t="array" ref="L23">IFERROR(INDEX($C$4:$C$36,SMALL(IF($I$4:$I$33=$L$3,ROW($I$4:$I$33),""),ROW(B20))),"")</f>
        <v/>
      </c>
      <c r="M23" t="str">
        <f t="array" ref="M23">IFERROR(INDEX($C$4:$C$36,SMALL(IF($I$4:$I$36=$M$3,ROW($I$4:$I$36),""),ROW(C20))),"")</f>
        <v/>
      </c>
      <c r="N23" t="str">
        <f t="array" ref="N23">IFERROR(INDEX($C$4:$C$36,SMALL(IF($I$4:$I$36=$N$3,ROW($I$4:$I$36),""),ROW(D20))),"")</f>
        <v/>
      </c>
      <c r="O23" t="str">
        <f t="array" ref="O23">IFERROR(INDEX($C$4:$C$14,SMALL(IF($I$4:$I$14=$O$3,ROW($I$4:$I$14),""),ROW(E20))),"")</f>
        <v/>
      </c>
    </row>
    <row r="24" spans="1:15">
      <c r="A24" s="2">
        <v>21</v>
      </c>
      <c r="B24" t="s">
        <v>20</v>
      </c>
      <c r="D24" s="1" t="str">
        <f>IFERROR(VLOOKUP($D$3&amp;C24,단가!$C$2:$D$35,2,0),"")</f>
        <v/>
      </c>
      <c r="E24" s="1" t="str">
        <f>IFERROR(VLOOKUP($E$3&amp;C24,단가!$C$2:$D$35,2,0),"")</f>
        <v/>
      </c>
      <c r="F24" s="1" t="str">
        <f>IFERROR(VLOOKUP($F$3&amp;C24,단가!$C$2:$D$35,2,0),"")</f>
        <v/>
      </c>
      <c r="G24" s="1" t="str">
        <f>IFERROR(VLOOKUP($G$3&amp;C24,단가!$C$2:$D$35,2,0),"")</f>
        <v/>
      </c>
      <c r="H24" s="1" t="str">
        <f>IFERROR(VLOOKUP($H$3&amp;C24,단가!$C$2:$D$35,2,0),"")</f>
        <v/>
      </c>
      <c r="K24" t="str">
        <f t="array" ref="K24">IFERROR(INDEX($C$1:$C$36,SMALL(IF($I$4:$I$36=$K$3,ROW($I$4:$I$36),""),ROW(A21))),"")</f>
        <v/>
      </c>
      <c r="L24" t="str">
        <f t="array" ref="L24">IFERROR(INDEX($C$4:$C$36,SMALL(IF($I$4:$I$33=$L$3,ROW($I$4:$I$33),""),ROW(B21))),"")</f>
        <v/>
      </c>
      <c r="M24" t="str">
        <f t="array" ref="M24">IFERROR(INDEX($C$4:$C$36,SMALL(IF($I$4:$I$36=$M$3,ROW($I$4:$I$36),""),ROW(C21))),"")</f>
        <v/>
      </c>
      <c r="N24" t="str">
        <f t="array" ref="N24">IFERROR(INDEX($C$4:$C$36,SMALL(IF($I$4:$I$36=$N$3,ROW($I$4:$I$36),""),ROW(D21))),"")</f>
        <v/>
      </c>
      <c r="O24" t="str">
        <f t="array" ref="O24">IFERROR(INDEX($C$4:$C$14,SMALL(IF($I$4:$I$14=$O$3,ROW($I$4:$I$14),""),ROW(E21))),"")</f>
        <v/>
      </c>
    </row>
    <row r="25" spans="1:15">
      <c r="A25" s="2">
        <v>22</v>
      </c>
      <c r="B25" t="s">
        <v>21</v>
      </c>
      <c r="D25" s="1" t="str">
        <f>IFERROR(VLOOKUP($D$3&amp;C25,단가!$C$2:$D$35,2,0),"")</f>
        <v/>
      </c>
      <c r="E25" s="1" t="str">
        <f>IFERROR(VLOOKUP($E$3&amp;C25,단가!$C$2:$D$35,2,0),"")</f>
        <v/>
      </c>
      <c r="F25" s="1" t="str">
        <f>IFERROR(VLOOKUP($F$3&amp;C25,단가!$C$2:$D$35,2,0),"")</f>
        <v/>
      </c>
      <c r="G25" s="1" t="str">
        <f>IFERROR(VLOOKUP($G$3&amp;C25,단가!$C$2:$D$35,2,0),"")</f>
        <v/>
      </c>
      <c r="H25" s="1" t="str">
        <f>IFERROR(VLOOKUP($H$3&amp;C25,단가!$C$2:$D$35,2,0),"")</f>
        <v/>
      </c>
      <c r="K25" t="str">
        <f t="array" ref="K25">IFERROR(INDEX($C$1:$C$36,SMALL(IF($I$4:$I$36=$K$3,ROW($I$4:$I$36),""),ROW(A22))),"")</f>
        <v/>
      </c>
      <c r="L25" t="str">
        <f t="array" ref="L25">IFERROR(INDEX($C$4:$C$36,SMALL(IF($I$4:$I$33=$L$3,ROW($I$4:$I$33),""),ROW(B22))),"")</f>
        <v/>
      </c>
      <c r="M25" t="str">
        <f t="array" ref="M25">IFERROR(INDEX($C$4:$C$36,SMALL(IF($I$4:$I$36=$M$3,ROW($I$4:$I$36),""),ROW(C22))),"")</f>
        <v/>
      </c>
      <c r="N25" t="str">
        <f t="array" ref="N25">IFERROR(INDEX($C$4:$C$36,SMALL(IF($I$4:$I$36=$N$3,ROW($I$4:$I$36),""),ROW(D22))),"")</f>
        <v/>
      </c>
      <c r="O25" t="str">
        <f t="array" ref="O25">IFERROR(INDEX($C$4:$C$14,SMALL(IF($I$4:$I$14=$O$3,ROW($I$4:$I$14),""),ROW(E22))),"")</f>
        <v/>
      </c>
    </row>
    <row r="26" spans="1:15">
      <c r="A26" s="2">
        <v>23</v>
      </c>
      <c r="B26" t="s">
        <v>22</v>
      </c>
      <c r="D26" s="1" t="str">
        <f>IFERROR(VLOOKUP($D$3&amp;C26,단가!$C$2:$D$35,2,0),"")</f>
        <v/>
      </c>
      <c r="E26" s="1" t="str">
        <f>IFERROR(VLOOKUP($E$3&amp;C26,단가!$C$2:$D$35,2,0),"")</f>
        <v/>
      </c>
      <c r="F26" s="1" t="str">
        <f>IFERROR(VLOOKUP($F$3&amp;C26,단가!$C$2:$D$35,2,0),"")</f>
        <v/>
      </c>
      <c r="G26" s="1" t="str">
        <f>IFERROR(VLOOKUP($G$3&amp;C26,단가!$C$2:$D$35,2,0),"")</f>
        <v/>
      </c>
      <c r="H26" s="1" t="str">
        <f>IFERROR(VLOOKUP($H$3&amp;C26,단가!$C$2:$D$35,2,0),"")</f>
        <v/>
      </c>
      <c r="K26" t="str">
        <f t="array" ref="K26">IFERROR(INDEX($C$1:$C$36,SMALL(IF($I$4:$I$36=$K$3,ROW($I$4:$I$36),""),ROW(A23))),"")</f>
        <v/>
      </c>
      <c r="L26" t="str">
        <f t="array" ref="L26">IFERROR(INDEX($C$4:$C$36,SMALL(IF($I$4:$I$33=$L$3,ROW($I$4:$I$33),""),ROW(B23))),"")</f>
        <v/>
      </c>
      <c r="M26" t="str">
        <f t="array" ref="M26">IFERROR(INDEX($C$4:$C$36,SMALL(IF($I$4:$I$36=$M$3,ROW($I$4:$I$36),""),ROW(C23))),"")</f>
        <v/>
      </c>
      <c r="N26" t="str">
        <f t="array" ref="N26">IFERROR(INDEX($C$4:$C$36,SMALL(IF($I$4:$I$36=$N$3,ROW($I$4:$I$36),""),ROW(D23))),"")</f>
        <v/>
      </c>
      <c r="O26" t="str">
        <f t="array" ref="O26">IFERROR(INDEX($C$4:$C$14,SMALL(IF($I$4:$I$14=$O$3,ROW($I$4:$I$14),""),ROW(E23))),"")</f>
        <v/>
      </c>
    </row>
    <row r="27" spans="1:15">
      <c r="A27" s="2">
        <v>24</v>
      </c>
      <c r="B27" t="s">
        <v>23</v>
      </c>
      <c r="D27" s="1" t="str">
        <f>IFERROR(VLOOKUP($D$3&amp;C27,단가!$C$2:$D$35,2,0),"")</f>
        <v/>
      </c>
      <c r="E27" s="1" t="str">
        <f>IFERROR(VLOOKUP($E$3&amp;C27,단가!$C$2:$D$35,2,0),"")</f>
        <v/>
      </c>
      <c r="F27" s="1" t="str">
        <f>IFERROR(VLOOKUP($F$3&amp;C27,단가!$C$2:$D$35,2,0),"")</f>
        <v/>
      </c>
      <c r="G27" s="1" t="str">
        <f>IFERROR(VLOOKUP($G$3&amp;C27,단가!$C$2:$D$35,2,0),"")</f>
        <v/>
      </c>
      <c r="H27" s="1" t="str">
        <f>IFERROR(VLOOKUP($H$3&amp;C27,단가!$C$2:$D$35,2,0),"")</f>
        <v/>
      </c>
      <c r="K27" t="str">
        <f t="array" ref="K27">IFERROR(INDEX($C$1:$C$36,SMALL(IF($I$4:$I$36=$K$3,ROW($I$4:$I$36),""),ROW(A24))),"")</f>
        <v/>
      </c>
      <c r="L27" t="str">
        <f t="array" ref="L27">IFERROR(INDEX($C$4:$C$36,SMALL(IF($I$4:$I$33=$L$3,ROW($I$4:$I$33),""),ROW(B24))),"")</f>
        <v/>
      </c>
      <c r="M27" t="str">
        <f t="array" ref="M27">IFERROR(INDEX($C$4:$C$36,SMALL(IF($I$4:$I$36=$M$3,ROW($I$4:$I$36),""),ROW(C24))),"")</f>
        <v/>
      </c>
      <c r="N27" t="str">
        <f t="array" ref="N27">IFERROR(INDEX($C$4:$C$36,SMALL(IF($I$4:$I$36=$N$3,ROW($I$4:$I$36),""),ROW(D24))),"")</f>
        <v/>
      </c>
      <c r="O27" t="str">
        <f t="array" ref="O27">IFERROR(INDEX($C$4:$C$14,SMALL(IF($I$4:$I$14=$O$3,ROW($I$4:$I$14),""),ROW(E24))),"")</f>
        <v/>
      </c>
    </row>
    <row r="28" spans="1:15">
      <c r="A28" s="2">
        <v>25</v>
      </c>
      <c r="B28" t="s">
        <v>24</v>
      </c>
      <c r="D28" s="1" t="str">
        <f>IFERROR(VLOOKUP($D$3&amp;C28,단가!$C$2:$D$35,2,0),"")</f>
        <v/>
      </c>
      <c r="E28" s="1" t="str">
        <f>IFERROR(VLOOKUP($E$3&amp;C28,단가!$C$2:$D$35,2,0),"")</f>
        <v/>
      </c>
      <c r="F28" s="1" t="str">
        <f>IFERROR(VLOOKUP($F$3&amp;C28,단가!$C$2:$D$35,2,0),"")</f>
        <v/>
      </c>
      <c r="G28" s="1" t="str">
        <f>IFERROR(VLOOKUP($G$3&amp;C28,단가!$C$2:$D$35,2,0),"")</f>
        <v/>
      </c>
      <c r="H28" s="1" t="str">
        <f>IFERROR(VLOOKUP($H$3&amp;C28,단가!$C$2:$D$35,2,0),"")</f>
        <v/>
      </c>
      <c r="K28" t="str">
        <f t="array" ref="K28">IFERROR(INDEX($C$1:$C$36,SMALL(IF($I$4:$I$36=$K$3,ROW($I$4:$I$36),""),ROW(A25))),"")</f>
        <v/>
      </c>
      <c r="L28" t="str">
        <f t="array" ref="L28">IFERROR(INDEX($C$4:$C$36,SMALL(IF($I$4:$I$33=$L$3,ROW($I$4:$I$33),""),ROW(B25))),"")</f>
        <v/>
      </c>
      <c r="M28" t="str">
        <f t="array" ref="M28">IFERROR(INDEX($C$4:$C$36,SMALL(IF($I$4:$I$36=$M$3,ROW($I$4:$I$36),""),ROW(C25))),"")</f>
        <v/>
      </c>
      <c r="N28" t="str">
        <f t="array" ref="N28">IFERROR(INDEX($C$4:$C$36,SMALL(IF($I$4:$I$36=$N$3,ROW($I$4:$I$36),""),ROW(D25))),"")</f>
        <v/>
      </c>
      <c r="O28" t="str">
        <f t="array" ref="O28">IFERROR(INDEX($C$4:$C$14,SMALL(IF($I$4:$I$14=$O$3,ROW($I$4:$I$14),""),ROW(E25))),"")</f>
        <v/>
      </c>
    </row>
    <row r="29" spans="1:15">
      <c r="A29" s="2">
        <v>26</v>
      </c>
      <c r="B29" t="s">
        <v>22</v>
      </c>
      <c r="D29" s="1" t="str">
        <f>IFERROR(VLOOKUP($D$3&amp;C29,단가!$C$2:$D$35,2,0),"")</f>
        <v/>
      </c>
      <c r="E29" s="1" t="str">
        <f>IFERROR(VLOOKUP($E$3&amp;C29,단가!$C$2:$D$35,2,0),"")</f>
        <v/>
      </c>
      <c r="F29" s="1" t="str">
        <f>IFERROR(VLOOKUP($F$3&amp;C29,단가!$C$2:$D$35,2,0),"")</f>
        <v/>
      </c>
      <c r="G29" s="1" t="str">
        <f>IFERROR(VLOOKUP($G$3&amp;C29,단가!$C$2:$D$35,2,0),"")</f>
        <v/>
      </c>
      <c r="H29" s="1" t="str">
        <f>IFERROR(VLOOKUP($H$3&amp;C29,단가!$C$2:$D$35,2,0),"")</f>
        <v/>
      </c>
      <c r="K29" t="str">
        <f t="array" ref="K29">IFERROR(INDEX($C$1:$C$36,SMALL(IF($I$4:$I$36=$K$3,ROW($I$4:$I$36),""),ROW(A26))),"")</f>
        <v/>
      </c>
      <c r="L29" t="str">
        <f t="array" ref="L29">IFERROR(INDEX($C$4:$C$36,SMALL(IF($I$4:$I$33=$L$3,ROW($I$4:$I$33),""),ROW(B26))),"")</f>
        <v/>
      </c>
      <c r="M29" t="str">
        <f t="array" ref="M29">IFERROR(INDEX($C$4:$C$36,SMALL(IF($I$4:$I$36=$M$3,ROW($I$4:$I$36),""),ROW(C26))),"")</f>
        <v/>
      </c>
      <c r="N29" t="str">
        <f t="array" ref="N29">IFERROR(INDEX($C$4:$C$36,SMALL(IF($I$4:$I$36=$N$3,ROW($I$4:$I$36),""),ROW(D26))),"")</f>
        <v/>
      </c>
      <c r="O29" t="str">
        <f t="array" ref="O29">IFERROR(INDEX($C$4:$C$14,SMALL(IF($I$4:$I$14=$O$3,ROW($I$4:$I$14),""),ROW(E26))),"")</f>
        <v/>
      </c>
    </row>
    <row r="30" spans="1:15">
      <c r="A30" s="2">
        <v>27</v>
      </c>
      <c r="B30" t="s">
        <v>23</v>
      </c>
      <c r="D30" s="1" t="str">
        <f>IFERROR(VLOOKUP($D$3&amp;C30,단가!$C$2:$D$35,2,0),"")</f>
        <v/>
      </c>
      <c r="E30" s="1" t="str">
        <f>IFERROR(VLOOKUP($E$3&amp;C30,단가!$C$2:$D$35,2,0),"")</f>
        <v/>
      </c>
      <c r="F30" s="1" t="str">
        <f>IFERROR(VLOOKUP($F$3&amp;C30,단가!$C$2:$D$35,2,0),"")</f>
        <v/>
      </c>
      <c r="G30" s="1" t="str">
        <f>IFERROR(VLOOKUP($G$3&amp;C30,단가!$C$2:$D$35,2,0),"")</f>
        <v/>
      </c>
      <c r="H30" s="1" t="str">
        <f>IFERROR(VLOOKUP($H$3&amp;C30,단가!$C$2:$D$35,2,0),"")</f>
        <v/>
      </c>
      <c r="K30" t="str">
        <f t="array" ref="K30">IFERROR(INDEX($C$1:$C$36,SMALL(IF($I$4:$I$36=$K$3,ROW($I$4:$I$36),""),ROW(A27))),"")</f>
        <v/>
      </c>
      <c r="L30" t="str">
        <f t="array" ref="L30">IFERROR(INDEX($C$4:$C$36,SMALL(IF($I$4:$I$33=$L$3,ROW($I$4:$I$33),""),ROW(B27))),"")</f>
        <v/>
      </c>
      <c r="M30" t="str">
        <f t="array" ref="M30">IFERROR(INDEX($C$4:$C$36,SMALL(IF($I$4:$I$36=$M$3,ROW($I$4:$I$36),""),ROW(C27))),"")</f>
        <v/>
      </c>
      <c r="N30" t="str">
        <f t="array" ref="N30">IFERROR(INDEX($C$4:$C$36,SMALL(IF($I$4:$I$36=$N$3,ROW($I$4:$I$36),""),ROW(D27))),"")</f>
        <v/>
      </c>
      <c r="O30" t="str">
        <f t="array" ref="O30">IFERROR(INDEX($C$4:$C$14,SMALL(IF($I$4:$I$14=$O$3,ROW($I$4:$I$14),""),ROW(E27))),"")</f>
        <v/>
      </c>
    </row>
    <row r="31" spans="1:15">
      <c r="A31" s="2">
        <v>28</v>
      </c>
      <c r="B31" t="s">
        <v>25</v>
      </c>
      <c r="D31" s="1" t="str">
        <f>IFERROR(VLOOKUP($D$3&amp;C31,단가!$C$2:$D$35,2,0),"")</f>
        <v/>
      </c>
      <c r="E31" s="1" t="str">
        <f>IFERROR(VLOOKUP($E$3&amp;C31,단가!$C$2:$D$35,2,0),"")</f>
        <v/>
      </c>
      <c r="F31" s="1" t="str">
        <f>IFERROR(VLOOKUP($F$3&amp;C31,단가!$C$2:$D$35,2,0),"")</f>
        <v/>
      </c>
      <c r="G31" s="1" t="str">
        <f>IFERROR(VLOOKUP($G$3&amp;C31,단가!$C$2:$D$35,2,0),"")</f>
        <v/>
      </c>
      <c r="H31" s="1" t="str">
        <f>IFERROR(VLOOKUP($H$3&amp;C31,단가!$C$2:$D$35,2,0),"")</f>
        <v/>
      </c>
      <c r="K31" t="str">
        <f t="array" ref="K31">IFERROR(INDEX($C$1:$C$36,SMALL(IF($I$4:$I$36=$K$3,ROW($I$4:$I$36),""),ROW(A28))),"")</f>
        <v/>
      </c>
      <c r="L31" t="str">
        <f t="array" ref="L31">IFERROR(INDEX($C$4:$C$36,SMALL(IF($I$4:$I$33=$L$3,ROW($I$4:$I$33),""),ROW(B28))),"")</f>
        <v/>
      </c>
      <c r="M31" t="str">
        <f t="array" ref="M31">IFERROR(INDEX($C$4:$C$36,SMALL(IF($I$4:$I$36=$M$3,ROW($I$4:$I$36),""),ROW(C28))),"")</f>
        <v/>
      </c>
      <c r="N31" t="str">
        <f t="array" ref="N31">IFERROR(INDEX($C$4:$C$36,SMALL(IF($I$4:$I$36=$N$3,ROW($I$4:$I$36),""),ROW(D28))),"")</f>
        <v/>
      </c>
      <c r="O31" t="str">
        <f t="array" ref="O31">IFERROR(INDEX($C$4:$C$14,SMALL(IF($I$4:$I$14=$O$3,ROW($I$4:$I$14),""),ROW(E28))),"")</f>
        <v/>
      </c>
    </row>
    <row r="32" spans="1:15">
      <c r="A32" s="2">
        <v>29</v>
      </c>
      <c r="B32" t="s">
        <v>26</v>
      </c>
      <c r="D32" s="1" t="str">
        <f>IFERROR(VLOOKUP($D$3&amp;C32,단가!$C$2:$D$35,2,0),"")</f>
        <v/>
      </c>
      <c r="E32" s="1" t="str">
        <f>IFERROR(VLOOKUP($E$3&amp;C32,단가!$C$2:$D$35,2,0),"")</f>
        <v/>
      </c>
      <c r="F32" s="1" t="str">
        <f>IFERROR(VLOOKUP($F$3&amp;C32,단가!$C$2:$D$35,2,0),"")</f>
        <v/>
      </c>
      <c r="G32" s="1" t="str">
        <f>IFERROR(VLOOKUP($G$3&amp;C32,단가!$C$2:$D$35,2,0),"")</f>
        <v/>
      </c>
      <c r="H32" s="1" t="str">
        <f>IFERROR(VLOOKUP($H$3&amp;C32,단가!$C$2:$D$35,2,0),"")</f>
        <v/>
      </c>
      <c r="K32" t="str">
        <f t="array" ref="K32">IFERROR(INDEX($C$1:$C$36,SMALL(IF($I$4:$I$36=$K$3,ROW($I$4:$I$36),""),ROW(A29))),"")</f>
        <v/>
      </c>
      <c r="L32" t="str">
        <f t="array" ref="L32">IFERROR(INDEX($C$4:$C$36,SMALL(IF($I$4:$I$33=$L$3,ROW($I$4:$I$33),""),ROW(B29))),"")</f>
        <v/>
      </c>
      <c r="M32" t="str">
        <f t="array" ref="M32">IFERROR(INDEX($C$4:$C$36,SMALL(IF($I$4:$I$36=$M$3,ROW($I$4:$I$36),""),ROW(C29))),"")</f>
        <v/>
      </c>
      <c r="N32" t="str">
        <f t="array" ref="N32">IFERROR(INDEX($C$4:$C$36,SMALL(IF($I$4:$I$36=$N$3,ROW($I$4:$I$36),""),ROW(D29))),"")</f>
        <v/>
      </c>
      <c r="O32" t="str">
        <f t="array" ref="O32">IFERROR(INDEX($C$4:$C$14,SMALL(IF($I$4:$I$14=$O$3,ROW($I$4:$I$14),""),ROW(E29))),"")</f>
        <v/>
      </c>
    </row>
    <row r="33" spans="1:15">
      <c r="A33" s="2">
        <v>30</v>
      </c>
      <c r="B33" t="s">
        <v>27</v>
      </c>
      <c r="D33" s="1" t="str">
        <f>IFERROR(VLOOKUP($D$3&amp;C33,단가!$C$2:$D$35,2,0),"")</f>
        <v/>
      </c>
      <c r="E33" s="1" t="str">
        <f>IFERROR(VLOOKUP($E$3&amp;C33,단가!$C$2:$D$35,2,0),"")</f>
        <v/>
      </c>
      <c r="F33" s="1" t="str">
        <f>IFERROR(VLOOKUP($F$3&amp;C33,단가!$C$2:$D$35,2,0),"")</f>
        <v/>
      </c>
      <c r="G33" s="1" t="str">
        <f>IFERROR(VLOOKUP($G$3&amp;C33,단가!$C$2:$D$35,2,0),"")</f>
        <v/>
      </c>
      <c r="H33" s="1" t="str">
        <f>IFERROR(VLOOKUP($H$3&amp;C33,단가!$C$2:$D$35,2,0),"")</f>
        <v/>
      </c>
      <c r="K33" t="str">
        <f t="array" ref="K33">IFERROR(INDEX($C$1:$C$36,SMALL(IF($I$4:$I$36=$K$3,ROW($I$4:$I$36),""),ROW(A30))),"")</f>
        <v/>
      </c>
      <c r="L33" t="str">
        <f t="array" ref="L33">IFERROR(INDEX($C$4:$C$36,SMALL(IF($I$4:$I$33=$L$3,ROW($I$4:$I$33),""),ROW(B30))),"")</f>
        <v/>
      </c>
      <c r="M33" t="str">
        <f t="array" ref="M33">IFERROR(INDEX($C$4:$C$36,SMALL(IF($I$4:$I$36=$M$3,ROW($I$4:$I$36),""),ROW(C30))),"")</f>
        <v/>
      </c>
      <c r="N33" t="str">
        <f t="array" ref="N33">IFERROR(INDEX($C$4:$C$36,SMALL(IF($I$4:$I$36=$N$3,ROW($I$4:$I$36),""),ROW(D30))),"")</f>
        <v/>
      </c>
      <c r="O33" t="str">
        <f t="array" ref="O33">IFERROR(INDEX($C$4:$C$14,SMALL(IF($I$4:$I$14=$O$3,ROW($I$4:$I$14),""),ROW(E30))),"")</f>
        <v/>
      </c>
    </row>
    <row r="34" spans="1:15">
      <c r="A34" s="2">
        <v>31</v>
      </c>
      <c r="B34" t="s">
        <v>28</v>
      </c>
      <c r="D34" s="1" t="str">
        <f>IFERROR(VLOOKUP($D$3&amp;C34,단가!$C$2:$D$35,2,0),"")</f>
        <v/>
      </c>
      <c r="E34" s="1" t="str">
        <f>IFERROR(VLOOKUP($E$3&amp;C34,단가!$C$2:$D$35,2,0),"")</f>
        <v/>
      </c>
      <c r="F34" s="1" t="str">
        <f>IFERROR(VLOOKUP($F$3&amp;C34,단가!$C$2:$D$35,2,0),"")</f>
        <v/>
      </c>
      <c r="G34" s="1" t="str">
        <f>IFERROR(VLOOKUP($G$3&amp;C34,단가!$C$2:$D$35,2,0),"")</f>
        <v/>
      </c>
      <c r="H34" s="1" t="str">
        <f>IFERROR(VLOOKUP($H$3&amp;C34,단가!$C$2:$D$35,2,0),"")</f>
        <v/>
      </c>
      <c r="K34" t="str">
        <f t="array" ref="K34">IFERROR(INDEX($C$1:$C$36,SMALL(IF($I$4:$I$36=$K$3,ROW($I$4:$I$36),""),ROW(A31))),"")</f>
        <v/>
      </c>
      <c r="L34" t="str">
        <f t="array" ref="L34">IFERROR(INDEX($C$4:$C$36,SMALL(IF($I$4:$I$33=$L$3,ROW($I$4:$I$33),""),ROW(B31))),"")</f>
        <v/>
      </c>
      <c r="M34" t="str">
        <f t="array" ref="M34">IFERROR(INDEX($C$4:$C$36,SMALL(IF($I$4:$I$36=$M$3,ROW($I$4:$I$36),""),ROW(C31))),"")</f>
        <v/>
      </c>
      <c r="N34" t="str">
        <f t="array" ref="N34">IFERROR(INDEX($C$4:$C$36,SMALL(IF($I$4:$I$36=$N$3,ROW($I$4:$I$36),""),ROW(D31))),"")</f>
        <v/>
      </c>
      <c r="O34" t="str">
        <f t="array" ref="O34">IFERROR(INDEX($C$4:$C$14,SMALL(IF($I$4:$I$14=$O$3,ROW($I$4:$I$14),""),ROW(E31))),"")</f>
        <v/>
      </c>
    </row>
    <row r="35" spans="1:15">
      <c r="A35" s="2">
        <v>32</v>
      </c>
      <c r="B35" t="s">
        <v>29</v>
      </c>
      <c r="D35" s="1" t="str">
        <f>IFERROR(VLOOKUP($D$3&amp;C35,단가!$C$2:$D$35,2,0),"")</f>
        <v/>
      </c>
      <c r="E35" s="1" t="str">
        <f>IFERROR(VLOOKUP($E$3&amp;C35,단가!$C$2:$D$35,2,0),"")</f>
        <v/>
      </c>
      <c r="F35" s="1" t="str">
        <f>IFERROR(VLOOKUP($F$3&amp;C35,단가!$C$2:$D$35,2,0),"")</f>
        <v/>
      </c>
      <c r="G35" s="1" t="str">
        <f>IFERROR(VLOOKUP($G$3&amp;C35,단가!$C$2:$D$35,2,0),"")</f>
        <v/>
      </c>
      <c r="H35" s="1" t="str">
        <f>IFERROR(VLOOKUP($H$3&amp;C35,단가!$C$2:$D$35,2,0),"")</f>
        <v/>
      </c>
      <c r="K35" t="str">
        <f t="array" ref="K35">IFERROR(INDEX($C$1:$C$36,SMALL(IF($I$4:$I$36=$K$3,ROW($I$4:$I$36),""),ROW(A32))),"")</f>
        <v/>
      </c>
      <c r="L35" t="str">
        <f t="array" ref="L35">IFERROR(INDEX($C$4:$C$36,SMALL(IF($I$4:$I$33=$L$3,ROW($I$4:$I$33),""),ROW(B32))),"")</f>
        <v/>
      </c>
      <c r="M35" t="str">
        <f t="array" ref="M35">IFERROR(INDEX($C$4:$C$36,SMALL(IF($I$4:$I$36=$M$3,ROW($I$4:$I$36),""),ROW(C32))),"")</f>
        <v/>
      </c>
      <c r="N35" t="str">
        <f t="array" ref="N35">IFERROR(INDEX($C$4:$C$36,SMALL(IF($I$4:$I$36=$N$3,ROW($I$4:$I$36),""),ROW(D32))),"")</f>
        <v/>
      </c>
      <c r="O35" t="str">
        <f t="array" ref="O35">IFERROR(INDEX($C$4:$C$14,SMALL(IF($I$4:$I$14=$O$3,ROW($I$4:$I$14),""),ROW(E32))),"")</f>
        <v/>
      </c>
    </row>
    <row r="36" spans="1:15">
      <c r="A36" s="2">
        <v>33</v>
      </c>
      <c r="B36" t="s">
        <v>30</v>
      </c>
      <c r="D36" s="1" t="str">
        <f>IFERROR(VLOOKUP($D$3&amp;C36,단가!$C$2:$D$35,2,0),"")</f>
        <v/>
      </c>
      <c r="E36" s="1" t="str">
        <f>IFERROR(VLOOKUP($E$3&amp;C36,단가!$C$2:$D$35,2,0),"")</f>
        <v/>
      </c>
      <c r="F36" s="1" t="str">
        <f>IFERROR(VLOOKUP($F$3&amp;C36,단가!$C$2:$D$35,2,0),"")</f>
        <v/>
      </c>
      <c r="G36" s="1" t="str">
        <f>IFERROR(VLOOKUP($G$3&amp;C36,단가!$C$2:$D$35,2,0),"")</f>
        <v/>
      </c>
      <c r="H36" s="1" t="str">
        <f>IFERROR(VLOOKUP($H$3&amp;C36,단가!$C$2:$D$35,2,0),"")</f>
        <v/>
      </c>
      <c r="K36" t="str">
        <f t="array" ref="K36">IFERROR(INDEX($C$1:$C$36,SMALL(IF($I$4:$I$36=$K$3,ROW($I$4:$I$36),""),ROW(A33))),"")</f>
        <v/>
      </c>
      <c r="L36" t="str">
        <f t="array" ref="L36">IFERROR(INDEX($C$4:$C$36,SMALL(IF($I$4:$I$33=$L$3,ROW($I$4:$I$33),""),ROW(B33))),"")</f>
        <v/>
      </c>
      <c r="M36" t="str">
        <f t="array" ref="M36">IFERROR(INDEX($C$4:$C$36,SMALL(IF($I$4:$I$36=$M$3,ROW($I$4:$I$36),""),ROW(C33))),"")</f>
        <v/>
      </c>
      <c r="N36" t="str">
        <f t="array" ref="N36">IFERROR(INDEX($C$4:$C$36,SMALL(IF($I$4:$I$36=$N$3,ROW($I$4:$I$36),""),ROW(D33))),"")</f>
        <v/>
      </c>
      <c r="O36" t="str">
        <f t="array" ref="O36">IFERROR(INDEX($C$4:$C$14,SMALL(IF($I$4:$I$14=$O$3,ROW($I$4:$I$14),""),ROW(E33))),"")</f>
        <v/>
      </c>
    </row>
  </sheetData>
  <sortState ref="C4:C14">
    <sortCondition ref="C4:C14"/>
  </sortState>
  <mergeCells count="2">
    <mergeCell ref="B2:F2"/>
    <mergeCell ref="L2:N2"/>
  </mergeCells>
  <phoneticPr fontId="1" type="noConversion"/>
  <conditionalFormatting sqref="D4:H36">
    <cfRule type="expression" dxfId="0" priority="1">
      <formula>MIN(IF($D4:$H4&gt;=0,$D4:$H4))=D4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5"/>
  <sheetViews>
    <sheetView workbookViewId="0">
      <selection activeCell="H13" sqref="H13"/>
    </sheetView>
  </sheetViews>
  <sheetFormatPr defaultRowHeight="16.5"/>
  <cols>
    <col min="2" max="3" width="11" customWidth="1"/>
  </cols>
  <sheetData>
    <row r="2" spans="1:4">
      <c r="A2" s="2" t="s">
        <v>34</v>
      </c>
      <c r="B2" s="2" t="s">
        <v>32</v>
      </c>
      <c r="C2" s="2" t="s">
        <v>31</v>
      </c>
      <c r="D2" s="2" t="s">
        <v>33</v>
      </c>
    </row>
    <row r="3" spans="1:4">
      <c r="A3" s="2">
        <v>1</v>
      </c>
      <c r="C3" t="s">
        <v>0</v>
      </c>
      <c r="D3" s="1">
        <v>23222</v>
      </c>
    </row>
    <row r="4" spans="1:4">
      <c r="A4" s="2">
        <v>2</v>
      </c>
      <c r="C4" t="s">
        <v>1</v>
      </c>
      <c r="D4" s="1">
        <v>21168</v>
      </c>
    </row>
    <row r="5" spans="1:4">
      <c r="A5" s="2">
        <v>3</v>
      </c>
      <c r="C5" t="s">
        <v>2</v>
      </c>
      <c r="D5" s="1">
        <v>22186</v>
      </c>
    </row>
    <row r="6" spans="1:4">
      <c r="A6" s="2">
        <v>4</v>
      </c>
      <c r="C6" t="s">
        <v>3</v>
      </c>
      <c r="D6" s="1">
        <v>16279</v>
      </c>
    </row>
    <row r="7" spans="1:4">
      <c r="A7" s="2">
        <v>5</v>
      </c>
      <c r="C7" t="s">
        <v>4</v>
      </c>
      <c r="D7" s="1">
        <v>13029</v>
      </c>
    </row>
    <row r="8" spans="1:4">
      <c r="A8" s="2">
        <v>6</v>
      </c>
      <c r="C8" t="s">
        <v>5</v>
      </c>
      <c r="D8" s="1">
        <v>9395</v>
      </c>
    </row>
    <row r="9" spans="1:4">
      <c r="A9" s="2">
        <v>7</v>
      </c>
      <c r="C9" t="s">
        <v>6</v>
      </c>
      <c r="D9" s="1">
        <v>13980</v>
      </c>
    </row>
    <row r="10" spans="1:4">
      <c r="A10" s="2">
        <v>8</v>
      </c>
      <c r="C10" t="s">
        <v>7</v>
      </c>
      <c r="D10" s="1">
        <v>16572</v>
      </c>
    </row>
    <row r="11" spans="1:4">
      <c r="A11" s="2">
        <v>9</v>
      </c>
      <c r="C11" t="s">
        <v>8</v>
      </c>
      <c r="D11" s="1">
        <v>9499</v>
      </c>
    </row>
    <row r="12" spans="1:4">
      <c r="A12" s="2">
        <v>10</v>
      </c>
      <c r="C12" t="s">
        <v>9</v>
      </c>
      <c r="D12" s="1">
        <v>15872</v>
      </c>
    </row>
    <row r="13" spans="1:4">
      <c r="A13" s="2">
        <v>11</v>
      </c>
      <c r="C13" t="s">
        <v>10</v>
      </c>
      <c r="D13" s="1">
        <v>20276</v>
      </c>
    </row>
    <row r="14" spans="1:4">
      <c r="A14" s="2">
        <v>12</v>
      </c>
      <c r="C14" t="s">
        <v>11</v>
      </c>
      <c r="D14" s="1">
        <v>10053</v>
      </c>
    </row>
    <row r="15" spans="1:4">
      <c r="A15" s="2">
        <v>13</v>
      </c>
      <c r="C15" t="s">
        <v>12</v>
      </c>
      <c r="D15" s="1">
        <v>11015</v>
      </c>
    </row>
    <row r="16" spans="1:4">
      <c r="A16" s="2">
        <v>14</v>
      </c>
      <c r="C16" t="s">
        <v>13</v>
      </c>
      <c r="D16" s="1">
        <v>20610</v>
      </c>
    </row>
    <row r="17" spans="1:4">
      <c r="A17" s="2">
        <v>15</v>
      </c>
      <c r="C17" t="s">
        <v>14</v>
      </c>
      <c r="D17" s="1">
        <v>11967</v>
      </c>
    </row>
    <row r="18" spans="1:4">
      <c r="A18" s="2">
        <v>16</v>
      </c>
      <c r="C18" t="s">
        <v>15</v>
      </c>
      <c r="D18" s="1">
        <v>24063</v>
      </c>
    </row>
    <row r="19" spans="1:4">
      <c r="A19" s="2">
        <v>17</v>
      </c>
      <c r="C19" t="s">
        <v>16</v>
      </c>
      <c r="D19" s="1">
        <v>22830</v>
      </c>
    </row>
    <row r="20" spans="1:4">
      <c r="A20" s="2">
        <v>18</v>
      </c>
      <c r="C20" t="s">
        <v>17</v>
      </c>
      <c r="D20" s="1">
        <v>12973</v>
      </c>
    </row>
    <row r="21" spans="1:4">
      <c r="A21" s="2">
        <v>19</v>
      </c>
      <c r="C21" t="s">
        <v>18</v>
      </c>
      <c r="D21" s="1">
        <v>15755</v>
      </c>
    </row>
    <row r="22" spans="1:4">
      <c r="A22" s="2">
        <v>20</v>
      </c>
      <c r="C22" t="s">
        <v>19</v>
      </c>
      <c r="D22" s="1">
        <v>16144</v>
      </c>
    </row>
    <row r="23" spans="1:4">
      <c r="A23" s="2">
        <v>21</v>
      </c>
      <c r="C23" t="s">
        <v>20</v>
      </c>
      <c r="D23" s="1">
        <v>18618</v>
      </c>
    </row>
    <row r="24" spans="1:4">
      <c r="A24" s="2">
        <v>22</v>
      </c>
      <c r="C24" t="s">
        <v>21</v>
      </c>
      <c r="D24" s="1">
        <v>12032</v>
      </c>
    </row>
    <row r="25" spans="1:4">
      <c r="A25" s="2">
        <v>23</v>
      </c>
      <c r="C25" t="s">
        <v>22</v>
      </c>
      <c r="D25" s="1">
        <v>14719</v>
      </c>
    </row>
    <row r="26" spans="1:4">
      <c r="A26" s="2">
        <v>24</v>
      </c>
      <c r="C26" t="s">
        <v>23</v>
      </c>
      <c r="D26" s="1">
        <v>21872</v>
      </c>
    </row>
    <row r="27" spans="1:4">
      <c r="A27" s="2">
        <v>25</v>
      </c>
      <c r="C27" t="s">
        <v>24</v>
      </c>
      <c r="D27" s="1">
        <v>8771</v>
      </c>
    </row>
    <row r="28" spans="1:4">
      <c r="A28" s="2">
        <v>26</v>
      </c>
      <c r="C28" t="s">
        <v>22</v>
      </c>
      <c r="D28" s="1">
        <v>16870</v>
      </c>
    </row>
    <row r="29" spans="1:4">
      <c r="A29" s="2">
        <v>27</v>
      </c>
      <c r="C29" t="s">
        <v>23</v>
      </c>
      <c r="D29" s="1">
        <v>14432</v>
      </c>
    </row>
    <row r="30" spans="1:4">
      <c r="A30" s="2">
        <v>28</v>
      </c>
      <c r="C30" t="s">
        <v>25</v>
      </c>
      <c r="D30" s="1">
        <v>11650</v>
      </c>
    </row>
    <row r="31" spans="1:4">
      <c r="A31" s="2">
        <v>29</v>
      </c>
      <c r="C31" t="s">
        <v>26</v>
      </c>
      <c r="D31" s="1">
        <v>18861</v>
      </c>
    </row>
    <row r="32" spans="1:4">
      <c r="A32" s="2">
        <v>30</v>
      </c>
      <c r="C32" t="s">
        <v>27</v>
      </c>
      <c r="D32" s="1">
        <v>21803</v>
      </c>
    </row>
    <row r="33" spans="1:4">
      <c r="A33" s="2">
        <v>31</v>
      </c>
      <c r="C33" t="s">
        <v>28</v>
      </c>
      <c r="D33" s="1">
        <v>11531</v>
      </c>
    </row>
    <row r="34" spans="1:4">
      <c r="A34" s="2">
        <v>32</v>
      </c>
      <c r="C34" t="s">
        <v>29</v>
      </c>
      <c r="D34" s="1">
        <v>17365</v>
      </c>
    </row>
    <row r="35" spans="1:4">
      <c r="C35" t="s">
        <v>30</v>
      </c>
      <c r="D35" s="1">
        <v>18260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J1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단가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</dc:creator>
  <cp:lastModifiedBy>orang</cp:lastModifiedBy>
  <dcterms:created xsi:type="dcterms:W3CDTF">2024-06-03T04:24:57Z</dcterms:created>
  <dcterms:modified xsi:type="dcterms:W3CDTF">2024-06-04T10:13:07Z</dcterms:modified>
</cp:coreProperties>
</file>